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nicef-my.sharepoint.com/personal/syorangar_unicef_org/Documents/LAPTOP SAD Juillet 2023/Divers Doc/SUPPLY 2026/EDUCATION 2026/HISSEIN 2026/COMMANDE CNC/Liste actualis♪0e mai 2026/EQUIPEMENTS CNC_REPUBLICATION/"/>
    </mc:Choice>
  </mc:AlternateContent>
  <xr:revisionPtr revIDLastSave="16" documentId="8_{5DD383D5-C49E-47A6-B6AC-AAC3E8840ABA}" xr6:coauthVersionLast="47" xr6:coauthVersionMax="47" xr10:uidLastSave="{94F69F6E-1A7D-4002-ACFF-6C88A174DC6C}"/>
  <bookViews>
    <workbookView xWindow="-120" yWindow="-120" windowWidth="29040" windowHeight="15720" firstSheet="2" activeTab="2" xr2:uid="{D6D3B30E-68FB-4C9A-87D0-3A7BAF3DB3F8}"/>
  </bookViews>
  <sheets>
    <sheet name="Sheet1 (2)" sheetId="2" state="hidden" r:id="rId1"/>
    <sheet name="Grille d'evaluation" sheetId="3" state="hidden" r:id="rId2"/>
    <sheet name="LISTE ACHAT INT'L" sheetId="5" r:id="rId3"/>
    <sheet name="CADRE DE DEVIS" sheetId="4" state="hidden" r:id="rId4"/>
  </sheets>
  <definedNames>
    <definedName name="_xlnm.Print_Area" localSheetId="3">'CADRE DE DEVIS'!$A$1:$H$63</definedName>
    <definedName name="_xlnm.Print_Area" localSheetId="2">'LISTE ACHAT INT''L'!$A$1:$J$77</definedName>
    <definedName name="_xlnm.Print_Titles" localSheetId="2">'LISTE ACHAT INT''L'!$2:$3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1" i="5" l="1"/>
  <c r="G65" i="5"/>
  <c r="G69" i="5"/>
  <c r="G42" i="5"/>
  <c r="G67" i="5"/>
  <c r="G54" i="5"/>
  <c r="G55" i="5"/>
  <c r="G26" i="5"/>
  <c r="G21" i="5"/>
  <c r="G19" i="5"/>
  <c r="G17" i="5"/>
  <c r="G51" i="5"/>
  <c r="G15" i="5"/>
  <c r="G13" i="5"/>
  <c r="G63" i="5"/>
  <c r="G60" i="5"/>
  <c r="G62" i="5" s="1"/>
  <c r="G57" i="5"/>
  <c r="G59" i="5" s="1"/>
  <c r="G43" i="5"/>
  <c r="G56" i="5" s="1"/>
  <c r="G32" i="5"/>
  <c r="G29" i="5"/>
  <c r="G31" i="5" s="1"/>
  <c r="G24" i="5"/>
  <c r="G28" i="5" s="1"/>
  <c r="G4" i="5"/>
  <c r="G62" i="4"/>
  <c r="G60" i="4"/>
  <c r="G58" i="4"/>
  <c r="G56" i="4"/>
  <c r="G54" i="4"/>
  <c r="G52" i="4"/>
  <c r="G50" i="4"/>
  <c r="G48" i="4"/>
  <c r="G46" i="4"/>
  <c r="G44" i="4"/>
  <c r="G41" i="4"/>
  <c r="G39" i="4"/>
  <c r="G37" i="4"/>
  <c r="G35" i="4"/>
  <c r="G4" i="4"/>
  <c r="G27" i="4"/>
  <c r="G17" i="4"/>
  <c r="G15" i="4"/>
  <c r="G13" i="4"/>
  <c r="G23" i="5" l="1"/>
</calcChain>
</file>

<file path=xl/sharedStrings.xml><?xml version="1.0" encoding="utf-8"?>
<sst xmlns="http://schemas.openxmlformats.org/spreadsheetml/2006/main" count="288" uniqueCount="165">
  <si>
    <t>GRILLE D'EVALUATION TECHNIQUE DES PROPOSITIONS (Annexe 1)</t>
  </si>
  <si>
    <t>Item</t>
  </si>
  <si>
    <t>CRITERES D'EVALUATION TECHNIQUE</t>
  </si>
  <si>
    <t>QUALIFICATION</t>
  </si>
  <si>
    <t>COMMENTAIRES</t>
  </si>
  <si>
    <t>FAIL</t>
  </si>
  <si>
    <t>PASS</t>
  </si>
  <si>
    <t>REPONSE GLOBALE</t>
  </si>
  <si>
    <t>Compréhension de la demande et concordance de la soumission par rapport aux TdRs</t>
  </si>
  <si>
    <t>Année d’expérience dans la vente de ce type d’articles (Considération faite pour chaque catégorie d’articles):</t>
  </si>
  <si>
    <r>
      <t xml:space="preserve">- moins de 3 ans: </t>
    </r>
    <r>
      <rPr>
        <b/>
        <sz val="9"/>
        <color rgb="FFFF0000"/>
        <rFont val="Arial Narrow"/>
        <family val="2"/>
      </rPr>
      <t>FAIL</t>
    </r>
  </si>
  <si>
    <r>
      <t xml:space="preserve">- 3 ans ou plus: </t>
    </r>
    <r>
      <rPr>
        <b/>
        <sz val="9"/>
        <color rgb="FF00B050"/>
        <rFont val="Arial Narrow"/>
        <family val="2"/>
      </rPr>
      <t>PASS</t>
    </r>
  </si>
  <si>
    <t>FAIL = ELIMINATOIRE</t>
  </si>
  <si>
    <t>Nombre de clients et chiffre d’affaires réalisé pendant les 2 dernières années :</t>
  </si>
  <si>
    <r>
      <t>-</t>
    </r>
    <r>
      <rPr>
        <sz val="7"/>
        <color rgb="FF000000"/>
        <rFont val="Times New Roman"/>
        <family val="1"/>
      </rPr>
      <t xml:space="preserve">          </t>
    </r>
    <r>
      <rPr>
        <sz val="9"/>
        <color rgb="FF000000"/>
        <rFont val="Arial Narrow"/>
        <family val="2"/>
      </rPr>
      <t xml:space="preserve">Nombre de clients durant les 3 dernières années (2022-2023) : au moins 5 (joindre les copies des bons de commande exécutés). </t>
    </r>
    <r>
      <rPr>
        <b/>
        <sz val="9"/>
        <color rgb="FF00B050"/>
        <rFont val="Arial Narrow"/>
        <family val="2"/>
      </rPr>
      <t>PASS</t>
    </r>
    <r>
      <rPr>
        <sz val="9"/>
        <color rgb="FF000000"/>
        <rFont val="Arial Narrow"/>
        <family val="2"/>
      </rPr>
      <t xml:space="preserve"> (sinon, </t>
    </r>
    <r>
      <rPr>
        <b/>
        <sz val="9"/>
        <color rgb="FFFF0000"/>
        <rFont val="Arial Narrow"/>
        <family val="2"/>
      </rPr>
      <t>FAIL</t>
    </r>
    <r>
      <rPr>
        <sz val="9"/>
        <color rgb="FF000000"/>
        <rFont val="Arial Narrow"/>
        <family val="2"/>
      </rPr>
      <t>)</t>
    </r>
  </si>
  <si>
    <r>
      <t>-</t>
    </r>
    <r>
      <rPr>
        <sz val="7"/>
        <color rgb="FF000000"/>
        <rFont val="Times New Roman"/>
        <family val="1"/>
      </rPr>
      <t xml:space="preserve">          </t>
    </r>
    <r>
      <rPr>
        <sz val="9"/>
        <color rgb="FF000000"/>
        <rFont val="Arial Narrow"/>
        <family val="2"/>
      </rPr>
      <t xml:space="preserve"> Chiffre d’affaires annuel moyen sur les deux dernières années (2022-2023): supérieur ou égal à </t>
    </r>
    <r>
      <rPr>
        <sz val="9"/>
        <color rgb="FFFF0000"/>
        <rFont val="Arial Narrow"/>
        <family val="2"/>
      </rPr>
      <t xml:space="preserve">XAF 100 millions: </t>
    </r>
    <r>
      <rPr>
        <b/>
        <sz val="9"/>
        <color rgb="FF00B050"/>
        <rFont val="Arial Narrow"/>
        <family val="2"/>
      </rPr>
      <t>PASS</t>
    </r>
    <r>
      <rPr>
        <sz val="9"/>
        <color rgb="FF000000"/>
        <rFont val="Arial Narrow"/>
        <family val="2"/>
      </rPr>
      <t xml:space="preserve"> ( sinon, </t>
    </r>
    <r>
      <rPr>
        <b/>
        <sz val="9"/>
        <color rgb="FFFF0000"/>
        <rFont val="Arial Narrow"/>
        <family val="2"/>
      </rPr>
      <t>FAIL</t>
    </r>
    <r>
      <rPr>
        <sz val="9"/>
        <color rgb="FF000000"/>
        <rFont val="Arial Narrow"/>
        <family val="2"/>
      </rPr>
      <t>)</t>
    </r>
  </si>
  <si>
    <r>
      <t xml:space="preserve">2. </t>
    </r>
    <r>
      <rPr>
        <b/>
        <sz val="9"/>
        <color rgb="FFFF0000"/>
        <rFont val="Arial Narrow"/>
        <family val="2"/>
      </rPr>
      <t>2 FAILS</t>
    </r>
    <r>
      <rPr>
        <sz val="9"/>
        <color rgb="FFFF0000"/>
        <rFont val="Arial Narrow"/>
        <family val="2"/>
      </rPr>
      <t xml:space="preserve"> = ELIMINATOIRE</t>
    </r>
  </si>
  <si>
    <t>Personnel administratif : expérience pertinente et qualification du personnel proposé. En fournir la preuve-. (Joindre les CV. Diplôme ou attestation de formation) :</t>
  </si>
  <si>
    <r>
      <t>-</t>
    </r>
    <r>
      <rPr>
        <sz val="7"/>
        <color rgb="FF000000"/>
        <rFont val="Times New Roman"/>
        <family val="1"/>
      </rPr>
      <t xml:space="preserve">          </t>
    </r>
    <r>
      <rPr>
        <sz val="9"/>
        <color rgb="FF000000"/>
        <rFont val="Arial Narrow"/>
        <family val="2"/>
      </rPr>
      <t>Un responsable administratif : au moins 3 ans d’expérience.</t>
    </r>
  </si>
  <si>
    <r>
      <t>-</t>
    </r>
    <r>
      <rPr>
        <sz val="7"/>
        <color rgb="FF000000"/>
        <rFont val="Times New Roman"/>
        <family val="1"/>
      </rPr>
      <t xml:space="preserve">          </t>
    </r>
    <r>
      <rPr>
        <sz val="9"/>
        <color rgb="FF000000"/>
        <rFont val="Arial Narrow"/>
        <family val="2"/>
      </rPr>
      <t>Un chargé de relation avec les clients : au moins 3 ans d’experience</t>
    </r>
  </si>
  <si>
    <r>
      <t>-</t>
    </r>
    <r>
      <rPr>
        <sz val="7"/>
        <color rgb="FF000000"/>
        <rFont val="Times New Roman"/>
        <family val="1"/>
      </rPr>
      <t xml:space="preserve">          </t>
    </r>
    <r>
      <rPr>
        <sz val="9"/>
        <color rgb="FF000000"/>
        <rFont val="Arial Narrow"/>
        <family val="2"/>
      </rPr>
      <t>Un manager de l’Entreprise : au moins 3 ans d’experience</t>
    </r>
  </si>
  <si>
    <t>Références des clients et expérience avec les Agences des Nations Unies ou Organisations Internationales:</t>
  </si>
  <si>
    <r>
      <t xml:space="preserve">- 3 références ou plus: </t>
    </r>
    <r>
      <rPr>
        <b/>
        <sz val="9"/>
        <color rgb="FF00B050"/>
        <rFont val="Arial Narrow"/>
        <family val="2"/>
      </rPr>
      <t>PASS</t>
    </r>
  </si>
  <si>
    <r>
      <t>- moins de 3 références:</t>
    </r>
    <r>
      <rPr>
        <b/>
        <sz val="9"/>
        <color rgb="FF00B050"/>
        <rFont val="Arial Narrow"/>
        <family val="2"/>
      </rPr>
      <t xml:space="preserve"> </t>
    </r>
    <r>
      <rPr>
        <b/>
        <sz val="9"/>
        <color rgb="FFFF0000"/>
        <rFont val="Arial Narrow"/>
        <family val="2"/>
      </rPr>
      <t>FAIL</t>
    </r>
  </si>
  <si>
    <t>AVIS TECHNIQUE FINAL</t>
  </si>
  <si>
    <t>Vérification et validation des échantillons</t>
  </si>
  <si>
    <t>COMMENTAIRE FINAL</t>
  </si>
  <si>
    <t>Un soumissionnaire ne sera éligible pour la signature de contrat que s'il remplit les critères cardinaux en matière d'approvisionnement à l'UNICEF: Qualification technique. Visite des locaux positive. Rapport Qualité/Prix intéressant. Evaluation de Capacité financière positive et s’il n’est pas sur la liste des Entreprises / Fournisseurs sous sanction des Nations Unies ou des Organisations Internationales.</t>
  </si>
  <si>
    <t>Alignement du profile du soumissionnaire par rapport à la demande</t>
  </si>
  <si>
    <t>EXPERIENCE DU SOUMISSIONNAIRE</t>
  </si>
  <si>
    <t xml:space="preserve">FAIL = ELIMINATOIRE </t>
  </si>
  <si>
    <t>La verification des echantillons sera faite sur la base de presentation Power point des differents articles / equipements objets de l'appel d'offres et les catalogues qui seront fournis par les fournisseurs au moment du depot des offres. 
Note: Les verifications de conformité des articles physiques seront faites par les techniciens du Ministere avant la reception dans les hopitaux qui en sont beneficiaires.</t>
  </si>
  <si>
    <t>1. Les offres non accompagnées de presenations PP et les catalogues seront purement et simplement rejetées.
2. Les offres avec presentation PP des echantillons declarés non conformes seront rejetées.</t>
  </si>
  <si>
    <t>A</t>
  </si>
  <si>
    <t>B</t>
  </si>
  <si>
    <t>1. Une vérification sera faite pour confirmer les informations fournies sur les clients.</t>
  </si>
  <si>
    <t>EXPERIENCE DU SOUMISSIONNAIRE ET PERSONNEL</t>
  </si>
  <si>
    <t>Année d’expérience dans la vente, installation des équipements des Imprimeries et formations des techniciens / utilisateurs</t>
  </si>
  <si>
    <t>moins de 3 ans: FAIL</t>
  </si>
  <si>
    <t>3 ans ou plus: PASS</t>
  </si>
  <si>
    <t>Nombre de clients et chiffre d’affaires réalisé pendant les 3 dernières années :</t>
  </si>
  <si>
    <t>Qualification du personnel proposé. En fournir la preuve-. (Joindre les CV. Diplôme ou attestation de formation) :</t>
  </si>
  <si>
    <t>Un technicien en équipements des imprimeries au moins 3 ans d’expérience PASS (sinon, FAIL)</t>
  </si>
  <si>
    <t>EVALUATION TECHNIQUE DES EQUIPEMENTS</t>
  </si>
  <si>
    <t>Un soumissionnaire ne sera éligible pour la signature de contrat que s'il remplit les critères cardinaux en matière d'approvisionnement à l’UNICEF : Qualification technique. Visite des locaux positive. Evaluation de Capacité financière positive et s’il n’est pas sur la liste des Entreprises / Fournisseurs sous sanction des Nations Unies ou des Organisations Internationales.</t>
  </si>
  <si>
    <t>GRILLE D'EVALUATION TECHNIQUE DES PROPOSITIONS</t>
  </si>
  <si>
    <r>
      <t xml:space="preserve">Chiffre d’affaires annuel moyen sur les deux dernières années (2024-2025): supérieur ou égal à </t>
    </r>
    <r>
      <rPr>
        <sz val="9"/>
        <color rgb="FFFF0000"/>
        <rFont val="Arial Narrow"/>
        <family val="2"/>
      </rPr>
      <t xml:space="preserve">XAF 500,000,000 </t>
    </r>
    <r>
      <rPr>
        <sz val="9"/>
        <rFont val="Arial Narrow"/>
        <family val="2"/>
      </rPr>
      <t>: PASS (sinon, FAIL)</t>
    </r>
  </si>
  <si>
    <t>OFFSET HEIDELBERG SM 74-2</t>
  </si>
  <si>
    <t>Model</t>
  </si>
  <si>
    <t>SM  74-2</t>
  </si>
  <si>
    <t>Sheets PH</t>
  </si>
  <si>
    <t>up to 13000 sph</t>
  </si>
  <si>
    <t>Sheet Size</t>
  </si>
  <si>
    <t>520 x 740 mm</t>
  </si>
  <si>
    <t>Colours</t>
  </si>
  <si>
    <t>Two</t>
  </si>
  <si>
    <t>Coater</t>
  </si>
  <si>
    <t>N/A</t>
  </si>
  <si>
    <t>Auto Plate Loading</t>
  </si>
  <si>
    <t>Yes</t>
  </si>
  <si>
    <t>Computer Controls</t>
  </si>
  <si>
    <t>Pile centering
Grafix Alphatronic 200
Doublesheet detector: Mechanic &amp; Ultrasonic
Plate changing: Auto-plate
Perfector between printing unit P1, P2
Washing Devices: Automatic wash-up devices for blanket and impression cylinders, Automatic wash-up devices for inking rollers
Further Specifications: Antistatic Device – Delivery, Antistatic Device – Feeder, Powder device
model 2014
size 52 x 74 cm
Heidelberg laser-slitted fountain blades
ALCOLOR damping with circulation and refrigeration</t>
  </si>
  <si>
    <t>DESIGNATION / DESCRIPTION</t>
  </si>
  <si>
    <t>ITEM</t>
  </si>
  <si>
    <t>QUANTITE</t>
  </si>
  <si>
    <t>Epaisseur de brochage max :
– à points rabattus : 25 mm
– à tiges perdues (recto verso) : 40 mm
Longueur du dos d’agrafe : 14 mm
Fil de brochage rond : n° 21 – 30 (0,80 – 0,35 mm 0)
Fil de brochage plat : n° I – VI (0,70 x 0,35 mm jusqu’à 0,96 x 0,78 mm)
Jeu de pièces pour agrafage à œillet jusqu’à : 3 mm
Vitesse de brochage par min : 206 agrafes
Dimensions de la table de brochage : 700 x 240 mm
Profondeur d’introduction à partir du boîtier rabatteur :
– Brochage en bloc : env. 95 mm
– À cheval : env. 290 mm</t>
  </si>
  <si>
    <t>PIQUEUSE</t>
  </si>
  <si>
    <t xml:space="preserve">
ENCOLLEUSE
</t>
  </si>
  <si>
    <t>Réglage automatique suivant épaisseur du livre à relier.
2 rouleaux d'encollage réglables avec contrôle de température indépendant.
Caractéristiques techniques :
Longueur maximale de reliure : 335mm.
Épaisseur maximale de reliure : 60mm.
Temps de préchauffage : 25min. 
Taquage automatique des feuilles à l'introduction sur le charriot.
Réglage de la vitesse et de la hauteur de fraisage.
colles EVA ou PLANAMELT à haute qualité de tenue pour les papiers les plus délicats.
3 modes de reliure (avec couverture, sans couverture pour réalisation de blocs, avec ou sans grecquage).</t>
  </si>
  <si>
    <t>LAMENTATEUR / PELLICULEUSE</t>
  </si>
  <si>
    <t>Largeur de plastification maximale</t>
  </si>
  <si>
    <t>650 mm</t>
  </si>
  <si>
    <t>Vitesse et température de plastification</t>
  </si>
  <si>
    <t>Réglables séparément</t>
  </si>
  <si>
    <t>Tableau de commande</t>
  </si>
  <si>
    <t>Avec écran digital/LCD</t>
  </si>
  <si>
    <t>Rouleaux</t>
  </si>
  <si>
    <t>4 rouleaux, dont 2 rouleaux chauffants</t>
  </si>
  <si>
    <t>Compatibilité</t>
  </si>
  <si>
    <t>Compatible avec toutes les pochettes à plastifier d’épaisseur inférieure ou égale à 300 microns (µ) par face</t>
  </si>
  <si>
    <t>Format maximum des pochettes</t>
  </si>
  <si>
    <t>A1 (600 x 852 mm)</t>
  </si>
  <si>
    <t>Epaisseur maximum du document</t>
  </si>
  <si>
    <t>3 mm</t>
  </si>
  <si>
    <t>Plastification</t>
  </si>
  <si>
    <t>À chaud ou à froid</t>
  </si>
  <si>
    <t>Fonction marche arrière</t>
  </si>
  <si>
    <t>Déblocage du document)</t>
  </si>
  <si>
    <t>PRIX TOTAL</t>
  </si>
  <si>
    <t>épaisseur de la plaque</t>
  </si>
  <si>
    <t>Vitesse de production</t>
  </si>
  <si>
    <t>Type de laser : Thermique Externe (830 nm)
Résolution : 2 400 dpi (standard) à 5 080 dpi (haute qualité)
Productivité : ≥ 22 plaques / heure (VLF) 
Précision de repérage : ± 5 microns (entre deux plaques)
Compatibilité Plaques : Processless (sans développement chimique)
Interface : Connectivité directe avec flux PDF/JDF (Esko, Prinergy, Apogee) 
Logiciel de pilotage (Workflow) incluant l'imposition et la gestion des couleurs.
Système de refroidissement interne adapté aux températures ambiantes élevées (&gt;40°C). 
Kit de pièces de rechange de première urgence (filtres, courroies, fusibles). 
Stabilisateur de tension externe préconisé pour l'installation.
Système de redondance des diodes (pour éviter l'arrêt de production en cas de panne partielle).
Dispositif de filtration d'air renforcé contre les poussières fines.</t>
  </si>
  <si>
    <t>TAQUEUSE AUTOMATIQUE</t>
  </si>
  <si>
    <t>Type : automatique : pour papier
Largeur du papier : 52 mm, 75 mm, 126 mm (2 in, 3 in, 5 in)
Longueur du papier : 74 mm, 105 mm, 164 mm (3 in, 4 in, 6 in)</t>
  </si>
  <si>
    <t>CLIMATISEUR ARMOIRE</t>
  </si>
  <si>
    <t>Caractéristiques
•	Types de produit : climatiseur Armoire
•	Capacité de refroidissement : 36000Btu
•	Nombre de chevaux : 5cv
•	Tension : 220V-240V
•	Fréquence : 50Hz
•	Mode turbo : oui
•	Mode veille : oui
•	Autodiagnostic : oui
•	Filtre à poussière : oui
•	Redémarrage automatique : oui
•	Minuterie : oui</t>
  </si>
  <si>
    <t>VENTILATEUR EXTRACTEUR</t>
  </si>
  <si>
    <t xml:space="preserve">Type de courant électrique : AC
Puissance : 0.75-22kw
 Caractéristiques techniques
• Température de fonctionnement en standard : De -20°C à +40°C
• Moteur 1 vitesse TRI 230/400 V ou 2 vitesses TRI 400 V - 50 Hz - IP 55, accouplé directement au moyeu
• Hélice à pas variable à l’arrêt
• Diamètre du ventilateur : De 500 à 1250 mm
• Intensité maxi : 42 A
• Puissance moteur max : 22 kW
• Débit max : 95000 m3/h </t>
  </si>
  <si>
    <t>COMPRESSEUR D'AIR</t>
  </si>
  <si>
    <t xml:space="preserve">400L à Courroie 3CV 2250W 
10 bar Débit air 350L/min </t>
  </si>
  <si>
    <t>Soupape à air  
8 bar, 24 V , 2.2 W</t>
  </si>
  <si>
    <t>Voltage	230V
Current Rating	100 A
Brand	Denmark
Fuse Type	Pin Type
Phase Type	Three Phase
Temperature	130 Degree Celsius
Body Material	Ceramic
Breakdown Voltage	660V</t>
  </si>
  <si>
    <t>House pour la protection des machines contre la poussière et la chaleur</t>
  </si>
  <si>
    <t>Résistance contre le poussière et chaleur.
- 15m x 10m = 1
- 10m x 4m = 3
- 8m x 3m = 1
- 4m x 4m = 4
- 4m x 4m = 2
- 3m x 3m = 3
- 3m x 2m = 2</t>
  </si>
  <si>
    <t>Créo 800II</t>
  </si>
  <si>
    <t xml:space="preserve">POLAR Mohr 115 EMC-MONITOR Autotrim
Dimensions : 1 390 x 160 x 13,75 mm
Nombre de trous Acier : 39 trous M 12 (3 rangées de trous) </t>
  </si>
  <si>
    <t>Fil de brochage rond : n° 21 – 30 (0,80 – 0,35 mm 0)</t>
  </si>
  <si>
    <t>30 pour SM 102  et 20 pour  GTO 52</t>
  </si>
  <si>
    <t>1054x765 0.15 brown 50pcs</t>
  </si>
  <si>
    <t>SM 102 SM74 SM52 Heidelberg Vérin pneumatique</t>
  </si>
  <si>
    <t>600 plaques pour SM 102 et 400 pour SM 74 .</t>
  </si>
  <si>
    <t>CADRE DE DEVIS</t>
  </si>
  <si>
    <t>Tailles des  plaques</t>
  </si>
  <si>
    <t>Max 1130 x 920 mm. , Min 510 x 400 mm</t>
  </si>
  <si>
    <t>0,15 mm; 0,30 mm</t>
  </si>
  <si>
    <t>45 plaques / heure</t>
  </si>
  <si>
    <t>1030 mm x 800 mm 2400 ppp</t>
  </si>
  <si>
    <t>70 plaques / heure</t>
  </si>
  <si>
    <t>745 mm x 605 mm 1200 ppp</t>
  </si>
  <si>
    <r>
      <t xml:space="preserve">Nombre de contrats / bons de commandes dans la vente des équipements </t>
    </r>
    <r>
      <rPr>
        <sz val="9"/>
        <color rgb="FFFF0000"/>
        <rFont val="Arial Narrow"/>
        <family val="2"/>
      </rPr>
      <t>médicaux</t>
    </r>
    <r>
      <rPr>
        <sz val="9"/>
        <rFont val="Arial Narrow"/>
        <family val="2"/>
      </rPr>
      <t xml:space="preserve"> durant les 3 dernières années (2023-2024-2025) : au moins 5 (joindre les copies des bons de commande exécutés). PASS (sinon, FAIL)</t>
    </r>
  </si>
  <si>
    <t>La vérification des modeles proposes  sera faite sur la base de présentation de catalogues ou Power point des différents articles / équipements objets de l'appel d'offres et les catalogues qui seront fournis par les fournisseurs au moment du dépôt des offres.</t>
  </si>
  <si>
    <t>Installation</t>
  </si>
  <si>
    <t xml:space="preserve">Formation </t>
  </si>
  <si>
    <t xml:space="preserve">Duree de la garantie </t>
  </si>
  <si>
    <t>PRIX UNIT</t>
  </si>
  <si>
    <r>
      <rPr>
        <b/>
        <sz val="11"/>
        <color rgb="FFFF0000"/>
        <rFont val="Arial Narrow"/>
        <family val="2"/>
      </rPr>
      <t>CTP</t>
    </r>
    <r>
      <rPr>
        <b/>
        <sz val="11"/>
        <color theme="1"/>
        <rFont val="Arial Narrow"/>
        <family val="2"/>
      </rPr>
      <t xml:space="preserve">  COMPUTER TO PLATE</t>
    </r>
  </si>
  <si>
    <r>
      <t xml:space="preserve">Fusible électrique </t>
    </r>
    <r>
      <rPr>
        <b/>
        <sz val="11"/>
        <color rgb="FFFF0000"/>
        <rFont val="Arial Narrow"/>
        <family val="2"/>
      </rPr>
      <t>(OFFSET HEIDELBERG SM 102 et SM 74-2)</t>
    </r>
  </si>
  <si>
    <r>
      <t xml:space="preserve">SOUPAPE </t>
    </r>
    <r>
      <rPr>
        <b/>
        <sz val="11"/>
        <color rgb="FFFF0000"/>
        <rFont val="Arial Narrow"/>
        <family val="2"/>
      </rPr>
      <t>(OFFSET HEIDELBERG SM 102 et SM 74-2)</t>
    </r>
  </si>
  <si>
    <r>
      <t xml:space="preserve">Blanché </t>
    </r>
    <r>
      <rPr>
        <b/>
        <sz val="11"/>
        <color rgb="FFFF0000"/>
        <rFont val="Arial Narrow"/>
        <family val="2"/>
      </rPr>
      <t>(OFFSET HEIDELBERG SM 102 et SM 74-2 et GTO 52)</t>
    </r>
  </si>
  <si>
    <r>
      <t xml:space="preserve">Papier Manilles </t>
    </r>
    <r>
      <rPr>
        <b/>
        <sz val="14"/>
        <color rgb="FFFF0000"/>
        <rFont val="Arial Narrow"/>
        <family val="2"/>
      </rPr>
      <t>(OFFSET HEIDELBERG SM 102 et SM 74-2)</t>
    </r>
  </si>
  <si>
    <r>
      <t xml:space="preserve">Vérin, cylindre transfert pneumatique </t>
    </r>
    <r>
      <rPr>
        <b/>
        <sz val="11"/>
        <color rgb="FFFF0000"/>
        <rFont val="Arial Narrow"/>
        <family val="2"/>
      </rPr>
      <t>(OFFSET HEIDELBERG SM 102 et SM 74-2)</t>
    </r>
  </si>
  <si>
    <t>Oui</t>
  </si>
  <si>
    <t>1 an</t>
  </si>
  <si>
    <t>1an</t>
  </si>
  <si>
    <t>6 mois</t>
  </si>
  <si>
    <r>
      <t xml:space="preserve">Plaques CPT </t>
    </r>
    <r>
      <rPr>
        <b/>
        <sz val="11"/>
        <color rgb="FFFF0000"/>
        <rFont val="Arial Narrow"/>
        <family val="2"/>
      </rPr>
      <t>(CTP)</t>
    </r>
  </si>
  <si>
    <r>
      <t xml:space="preserve">Encarteuse (Tête piqueuse) pour Grapha GMBH, HANS MULLER </t>
    </r>
    <r>
      <rPr>
        <b/>
        <sz val="11"/>
        <color rgb="FFFF0000"/>
        <rFont val="Arial Narrow"/>
        <family val="2"/>
      </rPr>
      <t>(Piqueuse)</t>
    </r>
  </si>
  <si>
    <r>
      <t xml:space="preserve">LAME MASSICOT </t>
    </r>
    <r>
      <rPr>
        <b/>
        <sz val="11"/>
        <color rgb="FFFF0000"/>
        <rFont val="Arial Narrow"/>
        <family val="2"/>
      </rPr>
      <t>(Massicot)</t>
    </r>
  </si>
  <si>
    <r>
      <t xml:space="preserve">FILTRE </t>
    </r>
    <r>
      <rPr>
        <b/>
        <sz val="11"/>
        <color rgb="FFFF0000"/>
        <rFont val="Arial Narrow"/>
        <family val="2"/>
      </rPr>
      <t>CTP</t>
    </r>
  </si>
  <si>
    <t>Non</t>
  </si>
  <si>
    <r>
      <t xml:space="preserve">FUSIBLE ELECTRIQUE </t>
    </r>
    <r>
      <rPr>
        <b/>
        <sz val="11"/>
        <color rgb="FFFF0000"/>
        <rFont val="Arial Narrow"/>
        <family val="2"/>
      </rPr>
      <t>(OFFSET HEIDELBERG SM 102 et SM 74-2)</t>
    </r>
  </si>
  <si>
    <r>
      <t xml:space="preserve">SOUPAPE  </t>
    </r>
    <r>
      <rPr>
        <b/>
        <sz val="11"/>
        <color rgb="FFFF0000"/>
        <rFont val="Arial Narrow"/>
        <family val="2"/>
      </rPr>
      <t>(OFFSET HEIDELBERG SM 102 et SM 74-2)</t>
    </r>
  </si>
  <si>
    <r>
      <t xml:space="preserve">Plaques </t>
    </r>
    <r>
      <rPr>
        <b/>
        <sz val="11"/>
        <color rgb="FFFF0000"/>
        <rFont val="Arial Narrow"/>
        <family val="2"/>
      </rPr>
      <t>CTP</t>
    </r>
  </si>
  <si>
    <t>Plaques pour SM 102</t>
  </si>
  <si>
    <t>5.2.1</t>
  </si>
  <si>
    <t>5.2.2</t>
  </si>
  <si>
    <r>
      <t xml:space="preserve">Papier Manilles </t>
    </r>
    <r>
      <rPr>
        <b/>
        <sz val="11"/>
        <color rgb="FFFF0000"/>
        <rFont val="Arial Narrow"/>
        <family val="2"/>
      </rPr>
      <t>(OFFSET HEIDELBERG SM 102 et SM 74-2)</t>
    </r>
  </si>
  <si>
    <t>Plaques pour SM 74</t>
  </si>
  <si>
    <t xml:space="preserve">Encarteuse (Tête piqueuse) pour Grapha GMBH, HANS MULLER </t>
  </si>
  <si>
    <t>TOTAL 1</t>
  </si>
  <si>
    <t>TOTAL 2</t>
  </si>
  <si>
    <t>TOTAL 4</t>
  </si>
  <si>
    <t>TOTAL 3</t>
  </si>
  <si>
    <t>TOTAL 5</t>
  </si>
  <si>
    <t>TOTAL 6</t>
  </si>
  <si>
    <t>TOTAL 7</t>
  </si>
  <si>
    <t>TOTAL 8</t>
  </si>
  <si>
    <t>TOTAL 9</t>
  </si>
  <si>
    <t>CUMUL TOTAL</t>
  </si>
  <si>
    <t>DATE:</t>
  </si>
  <si>
    <t>NOM DU SOUMISSIONNAIRE :</t>
  </si>
  <si>
    <t>SINGATURE :</t>
  </si>
  <si>
    <t>DELAI DE LIVRAISON:</t>
  </si>
  <si>
    <t>VALIDITE DE L'OFFRE:</t>
  </si>
  <si>
    <r>
      <t xml:space="preserve">ANNEXE 2 - CADRE DE DEVIS POUR ACQUISITION DES EQUIPEMENT DU CNC / AVIS D'APPEL D'OFFRES INTERNATIONAL
ITB-2026–9204780 - REPUBLICATION (Pour raison de comparaison des prix, les devises de conversion sera le XAF avec l'application du taux de dollar à la date de cloture du depot de dossiers -Taux applicable par les Nations Unies-)
</t>
    </r>
    <r>
      <rPr>
        <b/>
        <sz val="11"/>
        <color rgb="FFFF0000"/>
        <rFont val="Arial Narrow"/>
        <family val="2"/>
      </rPr>
      <t>*** LES COUTS PROPOSES SONT DES COUTS RENDUS AU TCHAD_LOCAL DU CENTRE NATIONAL DE CURRICULA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</si>
</sst>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theme="1"/>
      <name val="Calibri"/>
      <family val="2"/>
    </font>
    <font>
      <b/>
      <sz val="9"/>
      <color rgb="FF000000"/>
      <name val="Arial Narrow"/>
      <family val="2"/>
    </font>
    <font>
      <b/>
      <sz val="9"/>
      <color rgb="FFFF0000"/>
      <name val="Arial Narrow"/>
      <family val="2"/>
    </font>
    <font>
      <b/>
      <sz val="9"/>
      <color rgb="FF00B050"/>
      <name val="Arial Narrow"/>
      <family val="2"/>
    </font>
    <font>
      <sz val="9"/>
      <color rgb="FF000000"/>
      <name val="Arial Narrow"/>
      <family val="2"/>
    </font>
    <font>
      <sz val="9"/>
      <color rgb="FFFF0000"/>
      <name val="Arial Narrow"/>
      <family val="2"/>
    </font>
    <font>
      <sz val="9"/>
      <color theme="1"/>
      <name val="Arial Narrow"/>
      <family val="2"/>
    </font>
    <font>
      <sz val="9"/>
      <color rgb="FF000000"/>
      <name val="Times New Roman"/>
      <family val="1"/>
    </font>
    <font>
      <sz val="7"/>
      <color rgb="FF000000"/>
      <name val="Times New Roman"/>
      <family val="1"/>
    </font>
    <font>
      <sz val="9"/>
      <name val="Arial Narrow"/>
      <family val="2"/>
    </font>
    <font>
      <sz val="12"/>
      <color rgb="FF333333"/>
      <name val="Arial Narrow"/>
      <family val="2"/>
    </font>
    <font>
      <sz val="12"/>
      <color rgb="FF535254"/>
      <name val="Arial Narrow"/>
      <family val="2"/>
    </font>
    <font>
      <b/>
      <sz val="10"/>
      <color rgb="FF000000"/>
      <name val="Arial Narrow"/>
      <family val="2"/>
    </font>
    <font>
      <sz val="10"/>
      <color rgb="FF09090B"/>
      <name val="Arial Narrow"/>
      <family val="2"/>
    </font>
    <font>
      <sz val="10"/>
      <color rgb="FF000000"/>
      <name val="Arial Narrow"/>
      <family val="2"/>
    </font>
    <font>
      <sz val="14"/>
      <color theme="1"/>
      <name val="Arial Narrow"/>
      <family val="2"/>
    </font>
    <font>
      <b/>
      <sz val="14"/>
      <color theme="1"/>
      <name val="Arial Narrow"/>
      <family val="2"/>
    </font>
    <font>
      <sz val="11"/>
      <color theme="1"/>
      <name val="Arial Narrow"/>
      <family val="2"/>
    </font>
    <font>
      <b/>
      <sz val="11"/>
      <color theme="1"/>
      <name val="Arial Narrow"/>
      <family val="2"/>
    </font>
    <font>
      <b/>
      <sz val="10"/>
      <color rgb="FF09090B"/>
      <name val="Arial Narrow"/>
      <family val="2"/>
    </font>
    <font>
      <b/>
      <sz val="11"/>
      <color rgb="FFFF0000"/>
      <name val="Arial Narrow"/>
      <family val="2"/>
    </font>
    <font>
      <b/>
      <sz val="14"/>
      <color rgb="FFFF0000"/>
      <name val="Arial Narrow"/>
      <family val="2"/>
    </font>
    <font>
      <sz val="11"/>
      <color rgb="FF535254"/>
      <name val="Arial Narrow"/>
      <family val="2"/>
    </font>
    <font>
      <sz val="11"/>
      <color rgb="FF333333"/>
      <name val="Arial Narrow"/>
      <family val="2"/>
    </font>
    <font>
      <b/>
      <sz val="11"/>
      <color rgb="FF000000"/>
      <name val="Arial Narrow"/>
      <family val="2"/>
    </font>
    <font>
      <sz val="11"/>
      <color rgb="FF09090B"/>
      <name val="Arial Narrow"/>
      <family val="2"/>
    </font>
    <font>
      <sz val="11"/>
      <color rgb="FF000000"/>
      <name val="Arial Narrow"/>
      <family val="2"/>
    </font>
    <font>
      <b/>
      <sz val="11"/>
      <color rgb="FF09090B"/>
      <name val="Arial Narrow"/>
      <family val="2"/>
    </font>
  </fonts>
  <fills count="7">
    <fill>
      <patternFill patternType="none"/>
    </fill>
    <fill>
      <patternFill patternType="gray125"/>
    </fill>
    <fill>
      <patternFill patternType="solid">
        <fgColor rgb="FFFFFF00"/>
        <bgColor indexed="64"/>
      </patternFill>
    </fill>
    <fill>
      <patternFill patternType="solid">
        <fgColor rgb="FFE2EFDA"/>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1"/>
        <bgColor indexed="64"/>
      </patternFill>
    </fill>
  </fills>
  <borders count="5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254">
    <xf numFmtId="0" fontId="0" fillId="0" borderId="0" xfId="0"/>
    <xf numFmtId="0" fontId="1" fillId="0" borderId="0" xfId="0" applyFont="1" applyAlignment="1">
      <alignment vertical="center" wrapText="1"/>
    </xf>
    <xf numFmtId="0" fontId="2" fillId="0" borderId="7" xfId="0" applyFont="1" applyBorder="1" applyAlignment="1">
      <alignment horizontal="center" vertical="center" wrapText="1"/>
    </xf>
    <xf numFmtId="0" fontId="5" fillId="0" borderId="4" xfId="0" applyFont="1" applyBorder="1" applyAlignment="1">
      <alignment horizontal="center" vertical="center" wrapText="1"/>
    </xf>
    <xf numFmtId="0" fontId="0" fillId="0" borderId="11" xfId="0" applyBorder="1" applyAlignment="1">
      <alignment vertical="center" wrapText="1"/>
    </xf>
    <xf numFmtId="0" fontId="6" fillId="0" borderId="13" xfId="0" applyFont="1" applyBorder="1" applyAlignment="1">
      <alignment vertical="center" wrapText="1"/>
    </xf>
    <xf numFmtId="0" fontId="5" fillId="0" borderId="13" xfId="0" applyFont="1" applyBorder="1" applyAlignment="1">
      <alignment horizontal="center" vertical="center" wrapText="1"/>
    </xf>
    <xf numFmtId="0" fontId="1" fillId="0" borderId="11" xfId="0" applyFont="1" applyBorder="1" applyAlignment="1">
      <alignment vertical="center" wrapText="1"/>
    </xf>
    <xf numFmtId="0" fontId="5" fillId="0" borderId="13" xfId="0" applyFont="1" applyBorder="1" applyAlignment="1">
      <alignment vertical="center" wrapText="1"/>
    </xf>
    <xf numFmtId="0" fontId="5" fillId="0" borderId="15" xfId="0" applyFont="1" applyBorder="1" applyAlignment="1">
      <alignment vertical="center" wrapText="1"/>
    </xf>
    <xf numFmtId="0" fontId="5" fillId="0" borderId="4" xfId="0" applyFont="1" applyBorder="1" applyAlignment="1">
      <alignment vertical="center" wrapText="1"/>
    </xf>
    <xf numFmtId="0" fontId="0" fillId="0" borderId="0" xfId="0" applyAlignment="1">
      <alignment vertical="center"/>
    </xf>
    <xf numFmtId="0" fontId="3" fillId="0" borderId="1" xfId="0" applyFont="1" applyBorder="1" applyAlignment="1">
      <alignment horizontal="center" vertical="center" wrapText="1"/>
    </xf>
    <xf numFmtId="0" fontId="4" fillId="0" borderId="17" xfId="0" applyFont="1" applyBorder="1" applyAlignment="1">
      <alignment horizontal="center" vertical="center" wrapText="1"/>
    </xf>
    <xf numFmtId="0" fontId="1" fillId="2" borderId="17" xfId="0" applyFont="1" applyFill="1" applyBorder="1" applyAlignment="1">
      <alignment vertical="center" wrapText="1"/>
    </xf>
    <xf numFmtId="0" fontId="2" fillId="0" borderId="18" xfId="0" applyFont="1" applyBorder="1" applyAlignment="1">
      <alignment horizontal="center" vertical="center" wrapText="1"/>
    </xf>
    <xf numFmtId="0" fontId="5" fillId="0" borderId="18" xfId="0" applyFont="1" applyBorder="1" applyAlignment="1">
      <alignment vertical="center" wrapText="1"/>
    </xf>
    <xf numFmtId="0" fontId="2" fillId="0" borderId="19" xfId="0" applyFont="1" applyBorder="1" applyAlignment="1">
      <alignment horizontal="center" vertical="center" wrapText="1"/>
    </xf>
    <xf numFmtId="0" fontId="8" fillId="0" borderId="22" xfId="0" applyFont="1" applyBorder="1" applyAlignment="1">
      <alignment horizontal="left" vertical="center" wrapText="1"/>
    </xf>
    <xf numFmtId="0" fontId="8" fillId="0" borderId="4" xfId="0" applyFont="1" applyBorder="1" applyAlignment="1">
      <alignment horizontal="left" vertical="center" wrapText="1"/>
    </xf>
    <xf numFmtId="0" fontId="7" fillId="0" borderId="22" xfId="0" applyFont="1" applyBorder="1" applyAlignment="1">
      <alignment vertical="center" wrapText="1"/>
    </xf>
    <xf numFmtId="0" fontId="8" fillId="0" borderId="5" xfId="0" applyFont="1" applyBorder="1" applyAlignment="1">
      <alignment horizontal="left" vertical="center" wrapText="1"/>
    </xf>
    <xf numFmtId="0" fontId="5" fillId="0" borderId="23" xfId="0" applyFont="1" applyBorder="1" applyAlignment="1">
      <alignment vertical="center" wrapText="1"/>
    </xf>
    <xf numFmtId="0" fontId="5" fillId="0" borderId="22" xfId="0" applyFont="1" applyBorder="1" applyAlignment="1">
      <alignment vertical="center" wrapText="1"/>
    </xf>
    <xf numFmtId="0" fontId="7" fillId="0" borderId="4" xfId="0" applyFont="1" applyBorder="1" applyAlignment="1">
      <alignment vertical="center" wrapText="1"/>
    </xf>
    <xf numFmtId="0" fontId="0" fillId="0" borderId="0" xfId="0" applyAlignment="1">
      <alignment horizontal="center" vertical="center"/>
    </xf>
    <xf numFmtId="0" fontId="10" fillId="0" borderId="24" xfId="0" applyFont="1" applyBorder="1" applyAlignment="1">
      <alignment horizontal="left" vertical="center" wrapText="1"/>
    </xf>
    <xf numFmtId="0" fontId="2" fillId="0" borderId="26" xfId="0" applyFont="1" applyBorder="1" applyAlignment="1">
      <alignment horizontal="center" vertical="center" wrapText="1"/>
    </xf>
    <xf numFmtId="0" fontId="3"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10" fillId="0" borderId="30" xfId="0" applyFont="1" applyBorder="1" applyAlignment="1">
      <alignment horizontal="left" vertical="center" wrapText="1"/>
    </xf>
    <xf numFmtId="0" fontId="5" fillId="0" borderId="30" xfId="0" applyFont="1" applyBorder="1" applyAlignment="1">
      <alignment horizontal="lef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0" fontId="11" fillId="0" borderId="24" xfId="0" applyFont="1" applyBorder="1" applyAlignment="1">
      <alignment horizontal="left" vertical="center" wrapText="1" indent="1"/>
    </xf>
    <xf numFmtId="0" fontId="12" fillId="0" borderId="24" xfId="0" applyFont="1" applyBorder="1" applyAlignment="1">
      <alignment vertical="center" wrapText="1"/>
    </xf>
    <xf numFmtId="0" fontId="15" fillId="0" borderId="24" xfId="0" applyFont="1" applyBorder="1"/>
    <xf numFmtId="0" fontId="14" fillId="0" borderId="24" xfId="0" applyFont="1" applyBorder="1"/>
    <xf numFmtId="0" fontId="14" fillId="0" borderId="24" xfId="0" applyFont="1" applyBorder="1" applyAlignment="1">
      <alignment vertical="center" wrapText="1"/>
    </xf>
    <xf numFmtId="0" fontId="11" fillId="0" borderId="30" xfId="0" applyFont="1" applyBorder="1" applyAlignment="1">
      <alignment horizontal="left" vertical="center" wrapText="1" indent="1"/>
    </xf>
    <xf numFmtId="0" fontId="17" fillId="4" borderId="27" xfId="0" applyFont="1" applyFill="1" applyBorder="1"/>
    <xf numFmtId="0" fontId="18" fillId="0" borderId="0" xfId="0" applyFont="1" applyAlignment="1">
      <alignment vertical="center"/>
    </xf>
    <xf numFmtId="0" fontId="19" fillId="4" borderId="27" xfId="0" applyFont="1" applyFill="1" applyBorder="1" applyAlignment="1">
      <alignment vertical="center"/>
    </xf>
    <xf numFmtId="0" fontId="13" fillId="0" borderId="24" xfId="0" applyFont="1" applyBorder="1"/>
    <xf numFmtId="0" fontId="18" fillId="0" borderId="25" xfId="0" applyFont="1" applyBorder="1" applyAlignment="1">
      <alignment vertical="center" wrapText="1"/>
    </xf>
    <xf numFmtId="0" fontId="18" fillId="0" borderId="25" xfId="0" applyFont="1" applyBorder="1" applyAlignment="1">
      <alignment vertical="center"/>
    </xf>
    <xf numFmtId="0" fontId="18" fillId="6" borderId="0" xfId="0" applyFont="1" applyFill="1" applyAlignment="1">
      <alignment vertical="center"/>
    </xf>
    <xf numFmtId="0" fontId="18" fillId="0" borderId="30" xfId="0" applyFont="1" applyBorder="1" applyAlignment="1">
      <alignment vertical="center"/>
    </xf>
    <xf numFmtId="0" fontId="19" fillId="2" borderId="40" xfId="0" applyFont="1" applyFill="1" applyBorder="1" applyAlignment="1">
      <alignment vertical="center"/>
    </xf>
    <xf numFmtId="0" fontId="19" fillId="2" borderId="41" xfId="0" applyFont="1" applyFill="1" applyBorder="1" applyAlignment="1">
      <alignment vertical="center"/>
    </xf>
    <xf numFmtId="0" fontId="19" fillId="2" borderId="42" xfId="0" applyFont="1" applyFill="1" applyBorder="1" applyAlignment="1">
      <alignment vertical="center"/>
    </xf>
    <xf numFmtId="0" fontId="19" fillId="2" borderId="46" xfId="0" applyFont="1" applyFill="1" applyBorder="1" applyAlignment="1">
      <alignment vertical="center"/>
    </xf>
    <xf numFmtId="0" fontId="19" fillId="2" borderId="47" xfId="0" applyFont="1" applyFill="1" applyBorder="1" applyAlignment="1">
      <alignment vertical="center"/>
    </xf>
    <xf numFmtId="0" fontId="19" fillId="2" borderId="48" xfId="0" applyFont="1" applyFill="1" applyBorder="1" applyAlignment="1">
      <alignment vertical="center"/>
    </xf>
    <xf numFmtId="0" fontId="18" fillId="0" borderId="30" xfId="0" applyFont="1" applyBorder="1" applyAlignment="1">
      <alignment horizontal="center" vertical="center"/>
    </xf>
    <xf numFmtId="0" fontId="18" fillId="0" borderId="31" xfId="0" applyFont="1" applyBorder="1" applyAlignment="1">
      <alignment horizontal="center" vertical="center"/>
    </xf>
    <xf numFmtId="0" fontId="19" fillId="4" borderId="26" xfId="0" applyFont="1" applyFill="1" applyBorder="1" applyAlignment="1">
      <alignment horizontal="center" vertical="center"/>
    </xf>
    <xf numFmtId="0" fontId="19" fillId="4" borderId="29" xfId="0" applyFont="1" applyFill="1" applyBorder="1" applyAlignment="1">
      <alignment horizontal="center" vertical="center"/>
    </xf>
    <xf numFmtId="0" fontId="19" fillId="4" borderId="32" xfId="0" applyFont="1" applyFill="1" applyBorder="1" applyAlignment="1">
      <alignment horizontal="center" vertical="center"/>
    </xf>
    <xf numFmtId="0" fontId="19" fillId="4" borderId="24" xfId="0" applyFont="1" applyFill="1" applyBorder="1" applyAlignment="1">
      <alignment horizontal="center" vertical="center"/>
    </xf>
    <xf numFmtId="0" fontId="19" fillId="4" borderId="30" xfId="0" applyFont="1" applyFill="1" applyBorder="1" applyAlignment="1">
      <alignment horizontal="center" vertical="center"/>
    </xf>
    <xf numFmtId="0" fontId="19" fillId="5" borderId="27" xfId="0" applyFont="1" applyFill="1" applyBorder="1" applyAlignment="1">
      <alignment vertical="center"/>
    </xf>
    <xf numFmtId="0" fontId="18" fillId="5" borderId="0" xfId="0" applyFont="1" applyFill="1" applyAlignment="1">
      <alignment vertical="center"/>
    </xf>
    <xf numFmtId="0" fontId="19" fillId="4" borderId="24" xfId="0" applyFont="1" applyFill="1" applyBorder="1" applyAlignment="1">
      <alignment vertical="center"/>
    </xf>
    <xf numFmtId="0" fontId="18" fillId="0" borderId="24" xfId="0" applyFont="1" applyBorder="1" applyAlignment="1">
      <alignment vertical="center"/>
    </xf>
    <xf numFmtId="0" fontId="18" fillId="0" borderId="33" xfId="0" applyFont="1" applyBorder="1" applyAlignment="1">
      <alignment vertical="center"/>
    </xf>
    <xf numFmtId="0" fontId="23" fillId="0" borderId="24" xfId="0" applyFont="1" applyBorder="1" applyAlignment="1">
      <alignment vertical="center" wrapText="1"/>
    </xf>
    <xf numFmtId="0" fontId="24" fillId="0" borderId="24" xfId="0" applyFont="1" applyBorder="1" applyAlignment="1">
      <alignment horizontal="left" vertical="center" wrapText="1"/>
    </xf>
    <xf numFmtId="0" fontId="24" fillId="0" borderId="30" xfId="0" applyFont="1" applyBorder="1" applyAlignment="1">
      <alignment horizontal="left" vertical="center" wrapText="1"/>
    </xf>
    <xf numFmtId="0" fontId="25" fillId="0" borderId="24" xfId="0" applyFont="1" applyBorder="1" applyAlignment="1">
      <alignment vertical="center"/>
    </xf>
    <xf numFmtId="0" fontId="26" fillId="0" borderId="24" xfId="0" applyFont="1" applyBorder="1" applyAlignment="1">
      <alignment vertical="center"/>
    </xf>
    <xf numFmtId="0" fontId="27" fillId="0" borderId="24" xfId="0" applyFont="1" applyBorder="1" applyAlignment="1">
      <alignment vertical="center"/>
    </xf>
    <xf numFmtId="0" fontId="26" fillId="0" borderId="24" xfId="0" applyFont="1" applyBorder="1" applyAlignment="1">
      <alignment vertical="center" wrapText="1"/>
    </xf>
    <xf numFmtId="0" fontId="19" fillId="2" borderId="17" xfId="0" applyFont="1" applyFill="1" applyBorder="1" applyAlignment="1">
      <alignment horizontal="center" vertical="center"/>
    </xf>
    <xf numFmtId="0" fontId="18" fillId="0" borderId="0" xfId="0" applyFont="1" applyAlignment="1">
      <alignment horizontal="left" vertical="center" wrapText="1"/>
    </xf>
    <xf numFmtId="0" fontId="19" fillId="2" borderId="21" xfId="0" applyFont="1" applyFill="1" applyBorder="1" applyAlignment="1">
      <alignment horizontal="center" vertical="center"/>
    </xf>
    <xf numFmtId="0" fontId="18" fillId="0" borderId="0" xfId="0" applyFont="1" applyAlignment="1">
      <alignment horizontal="center" vertical="center"/>
    </xf>
    <xf numFmtId="0" fontId="21" fillId="2" borderId="17" xfId="0" applyFont="1" applyFill="1" applyBorder="1" applyAlignment="1">
      <alignment horizontal="center" vertical="center"/>
    </xf>
    <xf numFmtId="0" fontId="18" fillId="0" borderId="0" xfId="0" applyFont="1" applyAlignment="1">
      <alignment horizontal="left" vertical="center" wrapText="1"/>
    </xf>
    <xf numFmtId="0" fontId="19" fillId="4" borderId="26" xfId="0" applyFont="1" applyFill="1" applyBorder="1" applyAlignment="1">
      <alignment horizontal="center" vertical="center"/>
    </xf>
    <xf numFmtId="0" fontId="19" fillId="4" borderId="29" xfId="0" applyFont="1" applyFill="1" applyBorder="1" applyAlignment="1">
      <alignment horizontal="center" vertical="center"/>
    </xf>
    <xf numFmtId="0" fontId="19" fillId="4" borderId="27" xfId="0" applyFont="1" applyFill="1" applyBorder="1" applyAlignment="1">
      <alignment horizontal="center" vertical="center"/>
    </xf>
    <xf numFmtId="0" fontId="19" fillId="4" borderId="30" xfId="0" applyFont="1" applyFill="1" applyBorder="1" applyAlignment="1">
      <alignment horizontal="center" vertical="center"/>
    </xf>
    <xf numFmtId="0" fontId="19" fillId="4" borderId="28" xfId="0" applyFont="1" applyFill="1" applyBorder="1" applyAlignment="1">
      <alignment horizontal="center" vertical="center"/>
    </xf>
    <xf numFmtId="0" fontId="19" fillId="4" borderId="31" xfId="0" applyFont="1" applyFill="1" applyBorder="1" applyAlignment="1">
      <alignment horizontal="center" vertical="center"/>
    </xf>
    <xf numFmtId="0" fontId="18" fillId="0" borderId="18" xfId="0" applyFont="1" applyBorder="1" applyAlignment="1">
      <alignment horizontal="center"/>
    </xf>
    <xf numFmtId="0" fontId="18" fillId="0" borderId="30" xfId="0" applyFont="1" applyBorder="1" applyAlignment="1">
      <alignment horizontal="center"/>
    </xf>
    <xf numFmtId="0" fontId="18" fillId="0" borderId="30" xfId="0" applyFont="1" applyBorder="1" applyAlignment="1">
      <alignment horizontal="left" vertical="center" wrapText="1"/>
    </xf>
    <xf numFmtId="0" fontId="19" fillId="4" borderId="27" xfId="0" applyFont="1" applyFill="1" applyBorder="1" applyAlignment="1">
      <alignment horizontal="left" vertical="center"/>
    </xf>
    <xf numFmtId="0" fontId="18" fillId="0" borderId="39" xfId="0" applyFont="1" applyBorder="1" applyAlignment="1">
      <alignment horizontal="center"/>
    </xf>
    <xf numFmtId="0" fontId="18" fillId="0" borderId="31" xfId="0" applyFont="1" applyBorder="1" applyAlignment="1">
      <alignment horizontal="center"/>
    </xf>
    <xf numFmtId="0" fontId="19" fillId="4" borderId="43" xfId="0" applyFont="1" applyFill="1" applyBorder="1" applyAlignment="1">
      <alignment horizontal="left" vertical="center"/>
    </xf>
    <xf numFmtId="0" fontId="19" fillId="4" borderId="52" xfId="0" applyFont="1" applyFill="1" applyBorder="1" applyAlignment="1">
      <alignment horizontal="left" vertical="center"/>
    </xf>
    <xf numFmtId="0" fontId="18" fillId="0" borderId="30" xfId="0" applyFont="1" applyBorder="1" applyAlignment="1">
      <alignment horizontal="left" vertical="center"/>
    </xf>
    <xf numFmtId="0" fontId="18" fillId="0" borderId="25" xfId="0" applyFont="1" applyBorder="1" applyAlignment="1">
      <alignment horizontal="left" vertical="center"/>
    </xf>
    <xf numFmtId="0" fontId="19" fillId="4" borderId="34" xfId="0" applyFont="1" applyFill="1" applyBorder="1" applyAlignment="1">
      <alignment horizontal="center" vertical="center"/>
    </xf>
    <xf numFmtId="0" fontId="19" fillId="4" borderId="25" xfId="0" applyFont="1" applyFill="1" applyBorder="1" applyAlignment="1">
      <alignment horizontal="center" vertical="center"/>
    </xf>
    <xf numFmtId="0" fontId="18" fillId="0" borderId="27" xfId="0" applyFont="1" applyBorder="1" applyAlignment="1">
      <alignment horizontal="center" vertical="center"/>
    </xf>
    <xf numFmtId="0" fontId="18" fillId="0" borderId="25" xfId="0" applyFont="1" applyBorder="1" applyAlignment="1">
      <alignment horizontal="center" vertical="center"/>
    </xf>
    <xf numFmtId="0" fontId="19" fillId="4" borderId="32" xfId="0" applyFont="1" applyFill="1" applyBorder="1" applyAlignment="1">
      <alignment horizontal="center" vertical="center"/>
    </xf>
    <xf numFmtId="0" fontId="19" fillId="4" borderId="24" xfId="0" applyFont="1" applyFill="1" applyBorder="1" applyAlignment="1">
      <alignment horizontal="center" vertical="center"/>
    </xf>
    <xf numFmtId="0" fontId="19" fillId="4" borderId="43" xfId="0" applyFont="1" applyFill="1" applyBorder="1" applyAlignment="1">
      <alignment horizontal="center" vertical="center"/>
    </xf>
    <xf numFmtId="0" fontId="19" fillId="4" borderId="44" xfId="0" applyFont="1" applyFill="1" applyBorder="1" applyAlignment="1">
      <alignment horizontal="center" vertical="center"/>
    </xf>
    <xf numFmtId="0" fontId="19" fillId="4" borderId="45" xfId="0" applyFont="1" applyFill="1" applyBorder="1" applyAlignment="1">
      <alignment horizontal="center" vertical="center"/>
    </xf>
    <xf numFmtId="0" fontId="18" fillId="0" borderId="26" xfId="0" applyFont="1" applyBorder="1" applyAlignment="1">
      <alignment horizontal="center" vertical="center"/>
    </xf>
    <xf numFmtId="0" fontId="18" fillId="0" borderId="32" xfId="0" applyFont="1" applyBorder="1" applyAlignment="1">
      <alignment horizontal="center" vertical="center"/>
    </xf>
    <xf numFmtId="0" fontId="18" fillId="0" borderId="34" xfId="0" applyFont="1" applyBorder="1" applyAlignment="1">
      <alignment horizontal="center" vertical="center"/>
    </xf>
    <xf numFmtId="0" fontId="18" fillId="0" borderId="24" xfId="0" applyFont="1" applyBorder="1" applyAlignment="1">
      <alignment horizontal="left"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8" fillId="0" borderId="47" xfId="0" applyFont="1" applyBorder="1" applyAlignment="1">
      <alignment horizontal="center" vertical="center"/>
    </xf>
    <xf numFmtId="0" fontId="18" fillId="0" borderId="41" xfId="0" applyFont="1" applyBorder="1" applyAlignment="1">
      <alignment horizontal="center" vertical="center"/>
    </xf>
    <xf numFmtId="0" fontId="18" fillId="0" borderId="48" xfId="0" applyFont="1" applyBorder="1" applyAlignment="1">
      <alignment horizontal="center" vertical="center"/>
    </xf>
    <xf numFmtId="0" fontId="18" fillId="0" borderId="50" xfId="0" applyFont="1" applyBorder="1" applyAlignment="1">
      <alignment horizontal="center" vertical="center"/>
    </xf>
    <xf numFmtId="0" fontId="19" fillId="4" borderId="47" xfId="0" applyFont="1" applyFill="1" applyBorder="1" applyAlignment="1">
      <alignment horizontal="center" vertical="center"/>
    </xf>
    <xf numFmtId="0" fontId="19" fillId="4" borderId="41" xfId="0" applyFont="1" applyFill="1" applyBorder="1" applyAlignment="1">
      <alignment horizontal="center" vertical="center"/>
    </xf>
    <xf numFmtId="0" fontId="18" fillId="0" borderId="28" xfId="0" applyFont="1" applyBorder="1" applyAlignment="1">
      <alignment horizontal="center" vertical="center"/>
    </xf>
    <xf numFmtId="0" fontId="18" fillId="0" borderId="35" xfId="0" applyFont="1" applyBorder="1" applyAlignment="1">
      <alignment horizontal="center" vertical="center"/>
    </xf>
    <xf numFmtId="0" fontId="18" fillId="0" borderId="24" xfId="0" applyFont="1" applyBorder="1" applyAlignment="1">
      <alignment horizontal="center" vertical="center"/>
    </xf>
    <xf numFmtId="0" fontId="18" fillId="0" borderId="33" xfId="0" applyFont="1" applyBorder="1" applyAlignment="1">
      <alignment horizontal="center" vertical="center"/>
    </xf>
    <xf numFmtId="0" fontId="19" fillId="4" borderId="46" xfId="0" applyFont="1" applyFill="1" applyBorder="1" applyAlignment="1">
      <alignment horizontal="center" vertical="center"/>
    </xf>
    <xf numFmtId="0" fontId="19" fillId="4" borderId="40" xfId="0" applyFont="1" applyFill="1" applyBorder="1" applyAlignment="1">
      <alignment horizontal="center" vertical="center"/>
    </xf>
    <xf numFmtId="0" fontId="18" fillId="0" borderId="45" xfId="0" applyFont="1" applyBorder="1" applyAlignment="1">
      <alignment horizontal="left" vertical="center" wrapText="1"/>
    </xf>
    <xf numFmtId="0" fontId="18" fillId="0" borderId="56" xfId="0" applyFont="1" applyBorder="1" applyAlignment="1">
      <alignment horizontal="left" vertical="center" wrapText="1"/>
    </xf>
    <xf numFmtId="0" fontId="18" fillId="0" borderId="30" xfId="0" applyFont="1" applyBorder="1" applyAlignment="1">
      <alignment horizontal="center" vertical="center"/>
    </xf>
    <xf numFmtId="0" fontId="18" fillId="0" borderId="31" xfId="0" applyFont="1" applyBorder="1" applyAlignment="1">
      <alignment horizontal="center" vertical="center"/>
    </xf>
    <xf numFmtId="0" fontId="19" fillId="4" borderId="36" xfId="0" applyFont="1" applyFill="1" applyBorder="1" applyAlignment="1">
      <alignment horizontal="center" vertical="center"/>
    </xf>
    <xf numFmtId="0" fontId="18" fillId="0" borderId="29" xfId="0" applyFont="1" applyBorder="1" applyAlignment="1">
      <alignment horizontal="center" vertical="center"/>
    </xf>
    <xf numFmtId="0" fontId="18" fillId="0" borderId="38" xfId="0" applyFont="1" applyBorder="1" applyAlignment="1">
      <alignment horizontal="center" vertical="center"/>
    </xf>
    <xf numFmtId="0" fontId="18" fillId="0" borderId="18" xfId="0" applyFont="1" applyBorder="1" applyAlignment="1">
      <alignment horizontal="center" vertical="center"/>
    </xf>
    <xf numFmtId="0" fontId="18" fillId="0" borderId="39" xfId="0" applyFont="1" applyBorder="1" applyAlignment="1">
      <alignment horizontal="center" vertical="center"/>
    </xf>
    <xf numFmtId="0" fontId="18" fillId="0" borderId="25" xfId="0" applyFont="1" applyBorder="1" applyAlignment="1">
      <alignment horizontal="left" vertical="center" wrapText="1"/>
    </xf>
    <xf numFmtId="0" fontId="19" fillId="4" borderId="38" xfId="0" applyFont="1" applyFill="1" applyBorder="1" applyAlignment="1">
      <alignment horizontal="center" vertical="center"/>
    </xf>
    <xf numFmtId="0" fontId="19" fillId="4" borderId="18" xfId="0" applyFont="1" applyFill="1" applyBorder="1" applyAlignment="1">
      <alignment horizontal="left" vertical="center"/>
    </xf>
    <xf numFmtId="0" fontId="19" fillId="4" borderId="18" xfId="0" applyFont="1" applyFill="1" applyBorder="1" applyAlignment="1">
      <alignment horizontal="center" vertical="center"/>
    </xf>
    <xf numFmtId="0" fontId="19" fillId="4" borderId="51" xfId="0" applyFont="1" applyFill="1" applyBorder="1" applyAlignment="1">
      <alignment horizontal="center" vertical="center"/>
    </xf>
    <xf numFmtId="0" fontId="28" fillId="0" borderId="24" xfId="0" applyFont="1" applyBorder="1" applyAlignment="1">
      <alignment horizontal="left" vertical="center"/>
    </xf>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9"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2" borderId="41" xfId="0" applyFont="1" applyFill="1" applyBorder="1" applyAlignment="1">
      <alignment horizontal="center" vertical="center"/>
    </xf>
    <xf numFmtId="0" fontId="18" fillId="0" borderId="25" xfId="0" applyFont="1" applyBorder="1" applyAlignment="1">
      <alignment vertical="center" wrapText="1"/>
    </xf>
    <xf numFmtId="0" fontId="19" fillId="4" borderId="49" xfId="0" applyFont="1" applyFill="1" applyBorder="1" applyAlignment="1">
      <alignment horizontal="center" vertical="center"/>
    </xf>
    <xf numFmtId="0" fontId="19" fillId="4" borderId="27" xfId="0" applyFont="1" applyFill="1" applyBorder="1" applyAlignment="1">
      <alignment horizontal="left" vertical="center" wrapText="1"/>
    </xf>
    <xf numFmtId="0" fontId="19" fillId="2" borderId="53" xfId="0" applyFont="1" applyFill="1" applyBorder="1" applyAlignment="1">
      <alignment horizontal="center" vertical="center"/>
    </xf>
    <xf numFmtId="0" fontId="18" fillId="0" borderId="54" xfId="0" applyFont="1" applyBorder="1" applyAlignment="1">
      <alignment horizontal="center" vertical="center"/>
    </xf>
    <xf numFmtId="0" fontId="18" fillId="0" borderId="55" xfId="0" applyFont="1" applyBorder="1" applyAlignment="1">
      <alignment horizontal="center" vertical="center"/>
    </xf>
    <xf numFmtId="0" fontId="18" fillId="0" borderId="57"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9" xfId="0" applyFont="1" applyBorder="1" applyAlignment="1">
      <alignment horizontal="center" vertical="center"/>
    </xf>
    <xf numFmtId="0" fontId="21" fillId="2" borderId="1"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9" xfId="0" applyFont="1" applyFill="1" applyBorder="1" applyAlignment="1">
      <alignment horizontal="center" vertical="center"/>
    </xf>
    <xf numFmtId="0" fontId="18" fillId="0" borderId="16" xfId="0" applyFont="1" applyBorder="1" applyAlignment="1">
      <alignment horizontal="center" vertical="center"/>
    </xf>
    <xf numFmtId="0" fontId="18" fillId="0" borderId="10" xfId="0" applyFont="1" applyBorder="1" applyAlignment="1">
      <alignment horizontal="center" vertical="center"/>
    </xf>
    <xf numFmtId="0" fontId="18" fillId="0" borderId="14" xfId="0" applyFont="1" applyBorder="1" applyAlignment="1">
      <alignment horizontal="center"/>
    </xf>
    <xf numFmtId="0" fontId="18" fillId="0" borderId="16" xfId="0" applyFont="1" applyBorder="1" applyAlignment="1">
      <alignment horizontal="center"/>
    </xf>
    <xf numFmtId="0" fontId="18" fillId="0" borderId="10" xfId="0" applyFont="1" applyBorder="1" applyAlignment="1">
      <alignment horizontal="center"/>
    </xf>
    <xf numFmtId="0" fontId="18" fillId="0" borderId="14" xfId="0" applyFont="1" applyBorder="1" applyAlignment="1">
      <alignment horizontal="center" vertical="center"/>
    </xf>
    <xf numFmtId="0" fontId="2" fillId="3" borderId="7"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18"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2" fillId="2" borderId="1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5" fillId="0" borderId="1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5"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6" fillId="0" borderId="15"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applyFont="1" applyBorder="1" applyAlignment="1">
      <alignment vertical="center" wrapText="1"/>
    </xf>
    <xf numFmtId="0" fontId="2" fillId="0" borderId="6" xfId="0" applyFont="1" applyBorder="1" applyAlignment="1">
      <alignment vertical="center" wrapText="1"/>
    </xf>
    <xf numFmtId="0" fontId="2" fillId="0" borderId="8" xfId="0" applyFont="1" applyBorder="1" applyAlignment="1">
      <alignment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3" xfId="0" applyFont="1" applyBorder="1" applyAlignment="1">
      <alignment horizontal="center" vertical="center" wrapText="1"/>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9"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4" borderId="19"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8" fillId="0" borderId="30" xfId="0" applyFont="1" applyBorder="1" applyAlignment="1">
      <alignment vertical="center" wrapText="1"/>
    </xf>
    <xf numFmtId="0" fontId="19" fillId="5" borderId="26" xfId="0" applyFont="1" applyFill="1" applyBorder="1" applyAlignment="1">
      <alignment horizontal="center" vertical="center"/>
    </xf>
    <xf numFmtId="0" fontId="19" fillId="5" borderId="34" xfId="0" applyFont="1" applyFill="1" applyBorder="1" applyAlignment="1">
      <alignment horizontal="center" vertical="center"/>
    </xf>
    <xf numFmtId="0" fontId="19" fillId="5" borderId="27" xfId="0" applyFont="1" applyFill="1" applyBorder="1" applyAlignment="1">
      <alignment horizontal="center" vertical="center"/>
    </xf>
    <xf numFmtId="0" fontId="19" fillId="5" borderId="25" xfId="0" applyFont="1" applyFill="1" applyBorder="1" applyAlignment="1">
      <alignment horizontal="center" vertical="center"/>
    </xf>
    <xf numFmtId="0" fontId="19" fillId="5" borderId="43" xfId="0" applyFont="1" applyFill="1" applyBorder="1" applyAlignment="1">
      <alignment horizontal="center" vertical="center"/>
    </xf>
    <xf numFmtId="0" fontId="19" fillId="5" borderId="45" xfId="0" applyFont="1" applyFill="1" applyBorder="1" applyAlignment="1">
      <alignment horizontal="center" vertical="center"/>
    </xf>
    <xf numFmtId="0" fontId="19" fillId="5" borderId="27" xfId="0" applyFont="1" applyFill="1" applyBorder="1" applyAlignment="1">
      <alignment horizontal="left" vertical="center"/>
    </xf>
    <xf numFmtId="0" fontId="20" fillId="0" borderId="24" xfId="0" applyFont="1" applyBorder="1" applyAlignment="1">
      <alignment horizontal="left" vertical="center"/>
    </xf>
    <xf numFmtId="0" fontId="19" fillId="5" borderId="29" xfId="0" applyFont="1" applyFill="1" applyBorder="1" applyAlignment="1">
      <alignment horizontal="center" vertical="center"/>
    </xf>
    <xf numFmtId="0" fontId="19" fillId="4" borderId="35" xfId="0" applyFont="1" applyFill="1" applyBorder="1" applyAlignment="1">
      <alignment horizontal="center" vertical="center"/>
    </xf>
    <xf numFmtId="0" fontId="19" fillId="5" borderId="30" xfId="0" applyFont="1" applyFill="1" applyBorder="1" applyAlignment="1">
      <alignment horizontal="center" vertical="center"/>
    </xf>
    <xf numFmtId="0" fontId="19" fillId="5" borderId="36" xfId="0" applyFont="1" applyFill="1" applyBorder="1" applyAlignment="1">
      <alignment horizontal="center" vertical="center"/>
    </xf>
    <xf numFmtId="0" fontId="18" fillId="5" borderId="25" xfId="0" applyFont="1" applyFill="1" applyBorder="1" applyAlignment="1">
      <alignment horizontal="left" vertical="center" wrapText="1"/>
    </xf>
    <xf numFmtId="0" fontId="18" fillId="5" borderId="25" xfId="0" applyFont="1" applyFill="1" applyBorder="1" applyAlignment="1">
      <alignment horizontal="left" vertical="center"/>
    </xf>
    <xf numFmtId="0" fontId="19" fillId="5" borderId="28" xfId="0" applyFont="1" applyFill="1" applyBorder="1" applyAlignment="1">
      <alignment horizontal="center" vertical="center"/>
    </xf>
    <xf numFmtId="0" fontId="19" fillId="5" borderId="35" xfId="0" applyFont="1" applyFill="1" applyBorder="1" applyAlignment="1">
      <alignment horizontal="center" vertical="center"/>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9" fillId="4" borderId="39" xfId="0" applyFont="1" applyFill="1" applyBorder="1" applyAlignment="1">
      <alignment horizontal="center" vertical="center"/>
    </xf>
    <xf numFmtId="0" fontId="16" fillId="0" borderId="30"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38CFB-AED6-460A-923F-4F6ACD7890AF}">
  <dimension ref="C2:G29"/>
  <sheetViews>
    <sheetView zoomScale="136" zoomScaleNormal="136" workbookViewId="0">
      <selection activeCell="D27" sqref="D27:F27"/>
    </sheetView>
  </sheetViews>
  <sheetFormatPr defaultColWidth="9.140625" defaultRowHeight="15" x14ac:dyDescent="0.25"/>
  <cols>
    <col min="1" max="3" width="9.140625" style="11"/>
    <col min="4" max="4" width="34.7109375" style="11" customWidth="1"/>
    <col min="5" max="5" width="16.28515625" style="11" customWidth="1"/>
    <col min="6" max="6" width="17.28515625" style="11" customWidth="1"/>
    <col min="7" max="7" width="40.85546875" style="11" customWidth="1"/>
    <col min="8" max="16384" width="9.140625" style="11"/>
  </cols>
  <sheetData>
    <row r="2" spans="3:7" ht="15.75" thickBot="1" x14ac:dyDescent="0.3"/>
    <row r="3" spans="3:7" ht="27" customHeight="1" thickBot="1" x14ac:dyDescent="0.3">
      <c r="C3" s="195" t="s">
        <v>0</v>
      </c>
      <c r="D3" s="196"/>
      <c r="E3" s="196"/>
      <c r="F3" s="197"/>
      <c r="G3" s="1"/>
    </row>
    <row r="4" spans="3:7" ht="38.25" customHeight="1" thickBot="1" x14ac:dyDescent="0.3">
      <c r="C4" s="198" t="s">
        <v>1</v>
      </c>
      <c r="D4" s="198" t="s">
        <v>2</v>
      </c>
      <c r="E4" s="200" t="s">
        <v>3</v>
      </c>
      <c r="F4" s="201"/>
      <c r="G4" s="205" t="s">
        <v>4</v>
      </c>
    </row>
    <row r="5" spans="3:7" ht="15.75" thickBot="1" x14ac:dyDescent="0.3">
      <c r="C5" s="199"/>
      <c r="D5" s="199"/>
      <c r="E5" s="12" t="s">
        <v>5</v>
      </c>
      <c r="F5" s="13" t="s">
        <v>6</v>
      </c>
      <c r="G5" s="206"/>
    </row>
    <row r="6" spans="3:7" ht="15.75" thickBot="1" x14ac:dyDescent="0.3">
      <c r="C6" s="169" t="s">
        <v>33</v>
      </c>
      <c r="D6" s="170"/>
      <c r="E6" s="170"/>
      <c r="F6" s="170"/>
      <c r="G6" s="171"/>
    </row>
    <row r="7" spans="3:7" ht="15.75" thickBot="1" x14ac:dyDescent="0.3">
      <c r="C7" s="198">
        <v>1</v>
      </c>
      <c r="D7" s="207" t="s">
        <v>7</v>
      </c>
      <c r="E7" s="208"/>
      <c r="F7" s="208"/>
      <c r="G7" s="209"/>
    </row>
    <row r="8" spans="3:7" ht="27" customHeight="1" thickBot="1" x14ac:dyDescent="0.3">
      <c r="C8" s="199"/>
      <c r="D8" s="202" t="s">
        <v>8</v>
      </c>
      <c r="E8" s="203"/>
      <c r="F8" s="203"/>
      <c r="G8" s="204"/>
    </row>
    <row r="9" spans="3:7" ht="27.75" thickBot="1" x14ac:dyDescent="0.3">
      <c r="C9" s="3">
        <v>1.1000000000000001</v>
      </c>
      <c r="D9" s="5" t="s">
        <v>28</v>
      </c>
      <c r="E9" s="6"/>
      <c r="F9" s="6"/>
      <c r="G9" s="7"/>
    </row>
    <row r="10" spans="3:7" ht="27" customHeight="1" thickBot="1" x14ac:dyDescent="0.3">
      <c r="C10" s="2">
        <v>2</v>
      </c>
      <c r="D10" s="202" t="s">
        <v>29</v>
      </c>
      <c r="E10" s="203"/>
      <c r="F10" s="203"/>
      <c r="G10" s="204"/>
    </row>
    <row r="11" spans="3:7" ht="27" x14ac:dyDescent="0.25">
      <c r="C11" s="180">
        <v>2.1</v>
      </c>
      <c r="D11" s="9" t="s">
        <v>9</v>
      </c>
      <c r="E11" s="183"/>
      <c r="F11" s="186"/>
      <c r="G11" s="192" t="s">
        <v>12</v>
      </c>
    </row>
    <row r="12" spans="3:7" x14ac:dyDescent="0.25">
      <c r="C12" s="181"/>
      <c r="D12" s="20" t="s">
        <v>10</v>
      </c>
      <c r="E12" s="184"/>
      <c r="F12" s="187"/>
      <c r="G12" s="193"/>
    </row>
    <row r="13" spans="3:7" ht="15.75" thickBot="1" x14ac:dyDescent="0.3">
      <c r="C13" s="182"/>
      <c r="D13" s="10" t="s">
        <v>11</v>
      </c>
      <c r="E13" s="185"/>
      <c r="F13" s="188"/>
      <c r="G13" s="194"/>
    </row>
    <row r="14" spans="3:7" ht="27" x14ac:dyDescent="0.25">
      <c r="C14" s="180">
        <v>2.2000000000000002</v>
      </c>
      <c r="D14" s="9" t="s">
        <v>13</v>
      </c>
      <c r="E14" s="183"/>
      <c r="F14" s="186"/>
      <c r="G14" s="8" t="s">
        <v>35</v>
      </c>
    </row>
    <row r="15" spans="3:7" ht="40.5" x14ac:dyDescent="0.25">
      <c r="C15" s="181"/>
      <c r="D15" s="18" t="s">
        <v>14</v>
      </c>
      <c r="E15" s="184"/>
      <c r="F15" s="187"/>
      <c r="G15" s="5" t="s">
        <v>16</v>
      </c>
    </row>
    <row r="16" spans="3:7" ht="41.25" thickBot="1" x14ac:dyDescent="0.3">
      <c r="C16" s="182"/>
      <c r="D16" s="21" t="s">
        <v>15</v>
      </c>
      <c r="E16" s="185"/>
      <c r="F16" s="188"/>
      <c r="G16" s="4"/>
    </row>
    <row r="17" spans="3:7" ht="40.5" x14ac:dyDescent="0.25">
      <c r="C17" s="180">
        <v>2.2999999999999998</v>
      </c>
      <c r="D17" s="22" t="s">
        <v>17</v>
      </c>
      <c r="E17" s="183"/>
      <c r="F17" s="186"/>
      <c r="G17" s="189"/>
    </row>
    <row r="18" spans="3:7" ht="27" x14ac:dyDescent="0.25">
      <c r="C18" s="181"/>
      <c r="D18" s="18" t="s">
        <v>18</v>
      </c>
      <c r="E18" s="184"/>
      <c r="F18" s="187"/>
      <c r="G18" s="190"/>
    </row>
    <row r="19" spans="3:7" ht="27" x14ac:dyDescent="0.25">
      <c r="C19" s="181"/>
      <c r="D19" s="18" t="s">
        <v>19</v>
      </c>
      <c r="E19" s="184"/>
      <c r="F19" s="187"/>
      <c r="G19" s="190"/>
    </row>
    <row r="20" spans="3:7" ht="27.75" thickBot="1" x14ac:dyDescent="0.3">
      <c r="C20" s="182"/>
      <c r="D20" s="19" t="s">
        <v>20</v>
      </c>
      <c r="E20" s="185"/>
      <c r="F20" s="188"/>
      <c r="G20" s="191"/>
    </row>
    <row r="21" spans="3:7" ht="40.5" x14ac:dyDescent="0.25">
      <c r="C21" s="180">
        <v>2.4</v>
      </c>
      <c r="D21" s="9" t="s">
        <v>21</v>
      </c>
      <c r="E21" s="183"/>
      <c r="F21" s="186"/>
      <c r="G21" s="192" t="s">
        <v>30</v>
      </c>
    </row>
    <row r="22" spans="3:7" x14ac:dyDescent="0.25">
      <c r="C22" s="181"/>
      <c r="D22" s="23" t="s">
        <v>22</v>
      </c>
      <c r="E22" s="184"/>
      <c r="F22" s="187"/>
      <c r="G22" s="193"/>
    </row>
    <row r="23" spans="3:7" ht="15.75" thickBot="1" x14ac:dyDescent="0.3">
      <c r="C23" s="182"/>
      <c r="D23" s="24" t="s">
        <v>23</v>
      </c>
      <c r="E23" s="185"/>
      <c r="F23" s="188"/>
      <c r="G23" s="194"/>
    </row>
    <row r="24" spans="3:7" ht="15.75" thickBot="1" x14ac:dyDescent="0.3">
      <c r="C24" s="175" t="s">
        <v>24</v>
      </c>
      <c r="D24" s="176"/>
      <c r="E24" s="175"/>
      <c r="F24" s="177"/>
      <c r="G24" s="14"/>
    </row>
    <row r="25" spans="3:7" ht="15.75" thickBot="1" x14ac:dyDescent="0.3">
      <c r="C25" s="172" t="s">
        <v>34</v>
      </c>
      <c r="D25" s="173"/>
      <c r="E25" s="173"/>
      <c r="F25" s="173"/>
      <c r="G25" s="174"/>
    </row>
    <row r="26" spans="3:7" ht="15.75" thickBot="1" x14ac:dyDescent="0.3">
      <c r="C26" s="17">
        <v>3</v>
      </c>
      <c r="D26" s="178" t="s">
        <v>25</v>
      </c>
      <c r="E26" s="178"/>
      <c r="F26" s="178"/>
      <c r="G26" s="179"/>
    </row>
    <row r="27" spans="3:7" ht="72.75" customHeight="1" x14ac:dyDescent="0.25">
      <c r="C27" s="15">
        <v>3.1</v>
      </c>
      <c r="D27" s="168" t="s">
        <v>31</v>
      </c>
      <c r="E27" s="168"/>
      <c r="F27" s="168"/>
      <c r="G27" s="16" t="s">
        <v>32</v>
      </c>
    </row>
    <row r="28" spans="3:7" ht="15.75" thickBot="1" x14ac:dyDescent="0.3">
      <c r="C28" s="162" t="s">
        <v>26</v>
      </c>
      <c r="D28" s="163"/>
      <c r="E28" s="163"/>
      <c r="F28" s="163"/>
      <c r="G28" s="164"/>
    </row>
    <row r="29" spans="3:7" ht="42" customHeight="1" thickBot="1" x14ac:dyDescent="0.3">
      <c r="C29" s="165" t="s">
        <v>27</v>
      </c>
      <c r="D29" s="166"/>
      <c r="E29" s="166"/>
      <c r="F29" s="166"/>
      <c r="G29" s="167"/>
    </row>
  </sheetData>
  <mergeCells count="32">
    <mergeCell ref="G11:G13"/>
    <mergeCell ref="C14:C16"/>
    <mergeCell ref="E14:E16"/>
    <mergeCell ref="F14:F16"/>
    <mergeCell ref="C11:C13"/>
    <mergeCell ref="E11:E13"/>
    <mergeCell ref="F11:F13"/>
    <mergeCell ref="C3:F3"/>
    <mergeCell ref="C4:C5"/>
    <mergeCell ref="D4:D5"/>
    <mergeCell ref="E4:F4"/>
    <mergeCell ref="D10:G10"/>
    <mergeCell ref="G4:G5"/>
    <mergeCell ref="C7:C8"/>
    <mergeCell ref="D7:G7"/>
    <mergeCell ref="D8:G8"/>
    <mergeCell ref="C28:G28"/>
    <mergeCell ref="C29:G29"/>
    <mergeCell ref="D27:F27"/>
    <mergeCell ref="C6:G6"/>
    <mergeCell ref="C25:G25"/>
    <mergeCell ref="C24:D24"/>
    <mergeCell ref="E24:F24"/>
    <mergeCell ref="D26:G26"/>
    <mergeCell ref="C17:C20"/>
    <mergeCell ref="E17:E20"/>
    <mergeCell ref="F17:F20"/>
    <mergeCell ref="G17:G20"/>
    <mergeCell ref="C21:C23"/>
    <mergeCell ref="E21:E23"/>
    <mergeCell ref="F21:F23"/>
    <mergeCell ref="G21:G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E5618-6851-4B6A-83E3-07A7FDE7D351}">
  <sheetPr>
    <tabColor rgb="FF00B050"/>
  </sheetPr>
  <dimension ref="C2:F19"/>
  <sheetViews>
    <sheetView topLeftCell="A3" zoomScale="136" zoomScaleNormal="136" workbookViewId="0">
      <selection activeCell="D17" sqref="D17"/>
    </sheetView>
  </sheetViews>
  <sheetFormatPr defaultColWidth="9.140625" defaultRowHeight="15" x14ac:dyDescent="0.25"/>
  <cols>
    <col min="1" max="3" width="9.140625" style="25"/>
    <col min="4" max="4" width="45.85546875" style="25" customWidth="1"/>
    <col min="5" max="5" width="16.28515625" style="25" customWidth="1"/>
    <col min="6" max="6" width="17.28515625" style="25" customWidth="1"/>
    <col min="7" max="16384" width="9.140625" style="25"/>
  </cols>
  <sheetData>
    <row r="2" spans="3:6" ht="15.75" thickBot="1" x14ac:dyDescent="0.3"/>
    <row r="3" spans="3:6" ht="27" customHeight="1" thickBot="1" x14ac:dyDescent="0.3">
      <c r="C3" s="210" t="s">
        <v>45</v>
      </c>
      <c r="D3" s="211"/>
      <c r="E3" s="211"/>
      <c r="F3" s="212"/>
    </row>
    <row r="4" spans="3:6" x14ac:dyDescent="0.25">
      <c r="C4" s="213" t="s">
        <v>1</v>
      </c>
      <c r="D4" s="215" t="s">
        <v>2</v>
      </c>
      <c r="E4" s="215" t="s">
        <v>3</v>
      </c>
      <c r="F4" s="217"/>
    </row>
    <row r="5" spans="3:6" ht="15.75" thickBot="1" x14ac:dyDescent="0.3">
      <c r="C5" s="214"/>
      <c r="D5" s="216"/>
      <c r="E5" s="28" t="s">
        <v>5</v>
      </c>
      <c r="F5" s="29" t="s">
        <v>6</v>
      </c>
    </row>
    <row r="6" spans="3:6" x14ac:dyDescent="0.25">
      <c r="C6" s="27">
        <v>1</v>
      </c>
      <c r="D6" s="215" t="s">
        <v>36</v>
      </c>
      <c r="E6" s="215"/>
      <c r="F6" s="217"/>
    </row>
    <row r="7" spans="3:6" ht="27" x14ac:dyDescent="0.25">
      <c r="C7" s="218">
        <v>1.1000000000000001</v>
      </c>
      <c r="D7" s="26" t="s">
        <v>37</v>
      </c>
      <c r="E7" s="219"/>
      <c r="F7" s="220"/>
    </row>
    <row r="8" spans="3:6" x14ac:dyDescent="0.25">
      <c r="C8" s="218"/>
      <c r="D8" s="26" t="s">
        <v>38</v>
      </c>
      <c r="E8" s="219"/>
      <c r="F8" s="220"/>
    </row>
    <row r="9" spans="3:6" x14ac:dyDescent="0.25">
      <c r="C9" s="218"/>
      <c r="D9" s="26" t="s">
        <v>39</v>
      </c>
      <c r="E9" s="219"/>
      <c r="F9" s="220"/>
    </row>
    <row r="10" spans="3:6" ht="27" x14ac:dyDescent="0.25">
      <c r="C10" s="218">
        <v>1.2</v>
      </c>
      <c r="D10" s="26" t="s">
        <v>40</v>
      </c>
      <c r="E10" s="219"/>
      <c r="F10" s="220"/>
    </row>
    <row r="11" spans="3:6" ht="54" x14ac:dyDescent="0.25">
      <c r="C11" s="218"/>
      <c r="D11" s="26" t="s">
        <v>119</v>
      </c>
      <c r="E11" s="219"/>
      <c r="F11" s="220"/>
    </row>
    <row r="12" spans="3:6" ht="27" x14ac:dyDescent="0.25">
      <c r="C12" s="218"/>
      <c r="D12" s="26" t="s">
        <v>46</v>
      </c>
      <c r="E12" s="219"/>
      <c r="F12" s="220"/>
    </row>
    <row r="13" spans="3:6" ht="27" x14ac:dyDescent="0.25">
      <c r="C13" s="218">
        <v>1.3</v>
      </c>
      <c r="D13" s="26" t="s">
        <v>41</v>
      </c>
      <c r="E13" s="219"/>
      <c r="F13" s="220"/>
    </row>
    <row r="14" spans="3:6" ht="27.75" thickBot="1" x14ac:dyDescent="0.3">
      <c r="C14" s="227"/>
      <c r="D14" s="31" t="s">
        <v>42</v>
      </c>
      <c r="E14" s="228"/>
      <c r="F14" s="229"/>
    </row>
    <row r="15" spans="3:6" ht="15.75" thickBot="1" x14ac:dyDescent="0.3">
      <c r="C15" s="230"/>
      <c r="D15" s="231"/>
      <c r="E15" s="231"/>
      <c r="F15" s="232"/>
    </row>
    <row r="16" spans="3:6" x14ac:dyDescent="0.25">
      <c r="C16" s="27">
        <v>2</v>
      </c>
      <c r="D16" s="215" t="s">
        <v>43</v>
      </c>
      <c r="E16" s="215"/>
      <c r="F16" s="217"/>
    </row>
    <row r="17" spans="3:6" ht="54.75" thickBot="1" x14ac:dyDescent="0.3">
      <c r="C17" s="30">
        <v>2.1</v>
      </c>
      <c r="D17" s="32" t="s">
        <v>120</v>
      </c>
      <c r="E17" s="33"/>
      <c r="F17" s="34"/>
    </row>
    <row r="18" spans="3:6" ht="15.75" thickBot="1" x14ac:dyDescent="0.3">
      <c r="C18" s="221" t="s">
        <v>26</v>
      </c>
      <c r="D18" s="222"/>
      <c r="E18" s="222"/>
      <c r="F18" s="223"/>
    </row>
    <row r="19" spans="3:6" ht="39.75" customHeight="1" thickBot="1" x14ac:dyDescent="0.3">
      <c r="C19" s="224" t="s">
        <v>44</v>
      </c>
      <c r="D19" s="225"/>
      <c r="E19" s="225"/>
      <c r="F19" s="226"/>
    </row>
  </sheetData>
  <mergeCells count="18">
    <mergeCell ref="C18:F18"/>
    <mergeCell ref="C19:F19"/>
    <mergeCell ref="D6:F6"/>
    <mergeCell ref="D16:F16"/>
    <mergeCell ref="F10:F12"/>
    <mergeCell ref="C13:C14"/>
    <mergeCell ref="C10:C12"/>
    <mergeCell ref="E10:E12"/>
    <mergeCell ref="E13:E14"/>
    <mergeCell ref="F13:F14"/>
    <mergeCell ref="C15:F15"/>
    <mergeCell ref="C3:F3"/>
    <mergeCell ref="C4:C5"/>
    <mergeCell ref="D4:D5"/>
    <mergeCell ref="E4:F4"/>
    <mergeCell ref="C7:C9"/>
    <mergeCell ref="E7:E9"/>
    <mergeCell ref="F7: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9AA8E-83EA-4C0B-B746-602D88851249}">
  <sheetPr>
    <tabColor theme="6" tint="0.59999389629810485"/>
  </sheetPr>
  <dimension ref="B1:AA77"/>
  <sheetViews>
    <sheetView tabSelected="1" zoomScale="106" zoomScaleNormal="106" workbookViewId="0">
      <selection activeCell="M11" sqref="M11"/>
    </sheetView>
  </sheetViews>
  <sheetFormatPr defaultColWidth="9.140625" defaultRowHeight="16.5" x14ac:dyDescent="0.25"/>
  <cols>
    <col min="1" max="1" width="5.140625" style="42" customWidth="1"/>
    <col min="2" max="2" width="9.140625" style="42"/>
    <col min="3" max="3" width="48.42578125" style="42" customWidth="1"/>
    <col min="4" max="4" width="39" style="42" customWidth="1"/>
    <col min="5" max="5" width="10.28515625" style="42" bestFit="1" customWidth="1"/>
    <col min="6" max="6" width="15.140625" style="42" bestFit="1" customWidth="1"/>
    <col min="7" max="7" width="17.7109375" style="42" customWidth="1"/>
    <col min="8" max="8" width="10.85546875" style="42" bestFit="1" customWidth="1"/>
    <col min="9" max="9" width="10.42578125" style="42" bestFit="1" customWidth="1"/>
    <col min="10" max="10" width="19" style="42" bestFit="1" customWidth="1"/>
    <col min="11" max="16384" width="9.140625" style="42"/>
  </cols>
  <sheetData>
    <row r="1" spans="2:10" ht="17.25" thickBot="1" x14ac:dyDescent="0.3"/>
    <row r="2" spans="2:10" ht="46.5" customHeight="1" thickBot="1" x14ac:dyDescent="0.3">
      <c r="B2" s="141" t="s">
        <v>164</v>
      </c>
      <c r="C2" s="139"/>
      <c r="D2" s="139"/>
      <c r="E2" s="139"/>
      <c r="F2" s="139"/>
      <c r="G2" s="139"/>
      <c r="H2" s="139"/>
      <c r="I2" s="139"/>
      <c r="J2" s="140"/>
    </row>
    <row r="3" spans="2:10" ht="17.25" thickBot="1" x14ac:dyDescent="0.3">
      <c r="B3" s="49" t="s">
        <v>63</v>
      </c>
      <c r="C3" s="142" t="s">
        <v>62</v>
      </c>
      <c r="D3" s="142"/>
      <c r="E3" s="50" t="s">
        <v>64</v>
      </c>
      <c r="F3" s="50" t="s">
        <v>124</v>
      </c>
      <c r="G3" s="51" t="s">
        <v>88</v>
      </c>
      <c r="H3" s="52" t="s">
        <v>121</v>
      </c>
      <c r="I3" s="53" t="s">
        <v>122</v>
      </c>
      <c r="J3" s="54" t="s">
        <v>123</v>
      </c>
    </row>
    <row r="4" spans="2:10" x14ac:dyDescent="0.25">
      <c r="B4" s="80">
        <v>1</v>
      </c>
      <c r="C4" s="89" t="s">
        <v>47</v>
      </c>
      <c r="D4" s="89"/>
      <c r="E4" s="82">
        <v>1</v>
      </c>
      <c r="F4" s="82"/>
      <c r="G4" s="102">
        <f>E4*F4</f>
        <v>0</v>
      </c>
      <c r="H4" s="105" t="s">
        <v>131</v>
      </c>
      <c r="I4" s="98" t="s">
        <v>131</v>
      </c>
      <c r="J4" s="117" t="s">
        <v>132</v>
      </c>
    </row>
    <row r="5" spans="2:10" x14ac:dyDescent="0.25">
      <c r="B5" s="100"/>
      <c r="C5" s="67" t="s">
        <v>48</v>
      </c>
      <c r="D5" s="67" t="s">
        <v>49</v>
      </c>
      <c r="E5" s="101"/>
      <c r="F5" s="101"/>
      <c r="G5" s="103"/>
      <c r="H5" s="106"/>
      <c r="I5" s="119"/>
      <c r="J5" s="120"/>
    </row>
    <row r="6" spans="2:10" x14ac:dyDescent="0.25">
      <c r="B6" s="100"/>
      <c r="C6" s="67" t="s">
        <v>50</v>
      </c>
      <c r="D6" s="67" t="s">
        <v>51</v>
      </c>
      <c r="E6" s="101"/>
      <c r="F6" s="101"/>
      <c r="G6" s="103"/>
      <c r="H6" s="106"/>
      <c r="I6" s="119"/>
      <c r="J6" s="120"/>
    </row>
    <row r="7" spans="2:10" x14ac:dyDescent="0.25">
      <c r="B7" s="100"/>
      <c r="C7" s="67" t="s">
        <v>52</v>
      </c>
      <c r="D7" s="67" t="s">
        <v>53</v>
      </c>
      <c r="E7" s="101"/>
      <c r="F7" s="101"/>
      <c r="G7" s="103"/>
      <c r="H7" s="106"/>
      <c r="I7" s="119"/>
      <c r="J7" s="120"/>
    </row>
    <row r="8" spans="2:10" x14ac:dyDescent="0.25">
      <c r="B8" s="100"/>
      <c r="C8" s="67" t="s">
        <v>54</v>
      </c>
      <c r="D8" s="67" t="s">
        <v>55</v>
      </c>
      <c r="E8" s="101"/>
      <c r="F8" s="101"/>
      <c r="G8" s="103"/>
      <c r="H8" s="106"/>
      <c r="I8" s="119"/>
      <c r="J8" s="120"/>
    </row>
    <row r="9" spans="2:10" x14ac:dyDescent="0.25">
      <c r="B9" s="100"/>
      <c r="C9" s="67" t="s">
        <v>56</v>
      </c>
      <c r="D9" s="67" t="s">
        <v>57</v>
      </c>
      <c r="E9" s="101"/>
      <c r="F9" s="101"/>
      <c r="G9" s="103"/>
      <c r="H9" s="106"/>
      <c r="I9" s="119"/>
      <c r="J9" s="120"/>
    </row>
    <row r="10" spans="2:10" x14ac:dyDescent="0.25">
      <c r="B10" s="100"/>
      <c r="C10" s="67" t="s">
        <v>58</v>
      </c>
      <c r="D10" s="67" t="s">
        <v>59</v>
      </c>
      <c r="E10" s="101"/>
      <c r="F10" s="101"/>
      <c r="G10" s="103"/>
      <c r="H10" s="106"/>
      <c r="I10" s="119"/>
      <c r="J10" s="120"/>
    </row>
    <row r="11" spans="2:10" x14ac:dyDescent="0.25">
      <c r="B11" s="100"/>
      <c r="C11" s="67" t="s">
        <v>60</v>
      </c>
      <c r="D11" s="67" t="s">
        <v>59</v>
      </c>
      <c r="E11" s="101"/>
      <c r="F11" s="101"/>
      <c r="G11" s="103"/>
      <c r="H11" s="106"/>
      <c r="I11" s="119"/>
      <c r="J11" s="120"/>
    </row>
    <row r="12" spans="2:10" ht="194.25" customHeight="1" thickBot="1" x14ac:dyDescent="0.3">
      <c r="B12" s="96"/>
      <c r="C12" s="143" t="s">
        <v>61</v>
      </c>
      <c r="D12" s="143"/>
      <c r="E12" s="97"/>
      <c r="F12" s="97"/>
      <c r="G12" s="104"/>
      <c r="H12" s="107"/>
      <c r="I12" s="99"/>
      <c r="J12" s="118"/>
    </row>
    <row r="13" spans="2:10" x14ac:dyDescent="0.25">
      <c r="B13" s="121">
        <v>1.1000000000000001</v>
      </c>
      <c r="C13" s="145" t="s">
        <v>141</v>
      </c>
      <c r="D13" s="145"/>
      <c r="E13" s="82">
        <v>30</v>
      </c>
      <c r="F13" s="82"/>
      <c r="G13" s="82">
        <f>E13*F13</f>
        <v>0</v>
      </c>
      <c r="H13" s="98"/>
      <c r="I13" s="98"/>
      <c r="J13" s="117"/>
    </row>
    <row r="14" spans="2:10" ht="39.75" customHeight="1" thickBot="1" x14ac:dyDescent="0.3">
      <c r="B14" s="144"/>
      <c r="C14" s="132" t="s">
        <v>100</v>
      </c>
      <c r="D14" s="132"/>
      <c r="E14" s="97"/>
      <c r="F14" s="97"/>
      <c r="G14" s="97"/>
      <c r="H14" s="99"/>
      <c r="I14" s="99"/>
      <c r="J14" s="118"/>
    </row>
    <row r="15" spans="2:10" x14ac:dyDescent="0.25">
      <c r="B15" s="80">
        <v>1.2</v>
      </c>
      <c r="C15" s="145" t="s">
        <v>140</v>
      </c>
      <c r="D15" s="145"/>
      <c r="E15" s="82">
        <v>20</v>
      </c>
      <c r="F15" s="82"/>
      <c r="G15" s="82">
        <f>E15*F15</f>
        <v>0</v>
      </c>
      <c r="H15" s="98"/>
      <c r="I15" s="98"/>
      <c r="J15" s="117"/>
    </row>
    <row r="16" spans="2:10" ht="139.5" customHeight="1" thickBot="1" x14ac:dyDescent="0.3">
      <c r="B16" s="96"/>
      <c r="C16" s="132" t="s">
        <v>101</v>
      </c>
      <c r="D16" s="132"/>
      <c r="E16" s="97"/>
      <c r="F16" s="97"/>
      <c r="G16" s="97"/>
      <c r="H16" s="99"/>
      <c r="I16" s="99"/>
      <c r="J16" s="118"/>
    </row>
    <row r="17" spans="2:27" x14ac:dyDescent="0.25">
      <c r="B17" s="121">
        <v>1.3</v>
      </c>
      <c r="C17" s="89" t="s">
        <v>128</v>
      </c>
      <c r="D17" s="89"/>
      <c r="E17" s="115">
        <v>50</v>
      </c>
      <c r="F17" s="115"/>
      <c r="G17" s="115">
        <f>E17*F17</f>
        <v>0</v>
      </c>
      <c r="H17" s="111"/>
      <c r="I17" s="111"/>
      <c r="J17" s="113"/>
    </row>
    <row r="18" spans="2:27" ht="17.25" thickBot="1" x14ac:dyDescent="0.3">
      <c r="B18" s="122"/>
      <c r="C18" s="94" t="s">
        <v>107</v>
      </c>
      <c r="D18" s="94"/>
      <c r="E18" s="116"/>
      <c r="F18" s="116"/>
      <c r="G18" s="116"/>
      <c r="H18" s="112"/>
      <c r="I18" s="112"/>
      <c r="J18" s="114"/>
    </row>
    <row r="19" spans="2:27" x14ac:dyDescent="0.25">
      <c r="B19" s="121">
        <v>1.4</v>
      </c>
      <c r="C19" s="43" t="s">
        <v>146</v>
      </c>
      <c r="D19" s="43"/>
      <c r="E19" s="115">
        <v>200</v>
      </c>
      <c r="F19" s="115"/>
      <c r="G19" s="115">
        <f>E19*F19</f>
        <v>0</v>
      </c>
      <c r="H19" s="111"/>
      <c r="I19" s="111"/>
      <c r="J19" s="113"/>
    </row>
    <row r="20" spans="2:27" ht="17.25" thickBot="1" x14ac:dyDescent="0.3">
      <c r="B20" s="122"/>
      <c r="C20" s="94" t="s">
        <v>108</v>
      </c>
      <c r="D20" s="94"/>
      <c r="E20" s="116"/>
      <c r="F20" s="116"/>
      <c r="G20" s="116"/>
      <c r="H20" s="112"/>
      <c r="I20" s="112"/>
      <c r="J20" s="114"/>
    </row>
    <row r="21" spans="2:27" x14ac:dyDescent="0.25">
      <c r="B21" s="121">
        <v>1.5</v>
      </c>
      <c r="C21" s="89" t="s">
        <v>130</v>
      </c>
      <c r="D21" s="89"/>
      <c r="E21" s="115">
        <v>10</v>
      </c>
      <c r="F21" s="115"/>
      <c r="G21" s="115">
        <f>E21*F21</f>
        <v>0</v>
      </c>
      <c r="H21" s="111"/>
      <c r="I21" s="111"/>
      <c r="J21" s="113"/>
    </row>
    <row r="22" spans="2:27" ht="17.25" thickBot="1" x14ac:dyDescent="0.3">
      <c r="B22" s="122"/>
      <c r="C22" s="94" t="s">
        <v>109</v>
      </c>
      <c r="D22" s="94"/>
      <c r="E22" s="116"/>
      <c r="F22" s="116"/>
      <c r="G22" s="116"/>
      <c r="H22" s="112"/>
      <c r="I22" s="112"/>
      <c r="J22" s="114"/>
    </row>
    <row r="23" spans="2:27" ht="17.25" thickBot="1" x14ac:dyDescent="0.3">
      <c r="B23" s="138" t="s">
        <v>149</v>
      </c>
      <c r="C23" s="139"/>
      <c r="D23" s="139"/>
      <c r="E23" s="139"/>
      <c r="F23" s="140"/>
      <c r="G23" s="74">
        <f>SUM(G4:G21)</f>
        <v>0</v>
      </c>
      <c r="H23" s="156"/>
      <c r="I23" s="156"/>
      <c r="J23" s="157"/>
    </row>
    <row r="24" spans="2:27" x14ac:dyDescent="0.25">
      <c r="B24" s="133">
        <v>2</v>
      </c>
      <c r="C24" s="134" t="s">
        <v>66</v>
      </c>
      <c r="D24" s="134"/>
      <c r="E24" s="135">
        <v>1</v>
      </c>
      <c r="F24" s="135"/>
      <c r="G24" s="136">
        <f>E24*F24</f>
        <v>0</v>
      </c>
      <c r="H24" s="119" t="s">
        <v>131</v>
      </c>
      <c r="I24" s="119" t="s">
        <v>131</v>
      </c>
      <c r="J24" s="120" t="s">
        <v>132</v>
      </c>
    </row>
    <row r="25" spans="2:27" ht="186.75" customHeight="1" thickBot="1" x14ac:dyDescent="0.3">
      <c r="B25" s="96"/>
      <c r="C25" s="132" t="s">
        <v>65</v>
      </c>
      <c r="D25" s="95"/>
      <c r="E25" s="97"/>
      <c r="F25" s="97"/>
      <c r="G25" s="104"/>
      <c r="H25" s="119"/>
      <c r="I25" s="119"/>
      <c r="J25" s="120"/>
    </row>
    <row r="26" spans="2:27" x14ac:dyDescent="0.25">
      <c r="B26" s="80">
        <v>2.1</v>
      </c>
      <c r="C26" s="92" t="s">
        <v>148</v>
      </c>
      <c r="D26" s="93"/>
      <c r="E26" s="82">
        <v>2</v>
      </c>
      <c r="F26" s="82"/>
      <c r="G26" s="84">
        <f>E26*F26</f>
        <v>0</v>
      </c>
      <c r="H26" s="86"/>
      <c r="I26" s="86"/>
      <c r="J26" s="90"/>
    </row>
    <row r="27" spans="2:27" ht="17.25" thickBot="1" x14ac:dyDescent="0.3">
      <c r="B27" s="81"/>
      <c r="C27" s="94" t="s">
        <v>106</v>
      </c>
      <c r="D27" s="94"/>
      <c r="E27" s="83"/>
      <c r="F27" s="83"/>
      <c r="G27" s="85"/>
      <c r="H27" s="87"/>
      <c r="I27" s="87"/>
      <c r="J27" s="91"/>
    </row>
    <row r="28" spans="2:27" ht="17.25" thickBot="1" x14ac:dyDescent="0.35">
      <c r="B28" s="138" t="s">
        <v>150</v>
      </c>
      <c r="C28" s="139"/>
      <c r="D28" s="139"/>
      <c r="E28" s="139"/>
      <c r="F28" s="140"/>
      <c r="G28" s="74">
        <f>SUM(G24:G27)</f>
        <v>0</v>
      </c>
      <c r="H28" s="158"/>
      <c r="I28" s="159"/>
      <c r="J28" s="160"/>
    </row>
    <row r="29" spans="2:27" ht="14.1" customHeight="1" x14ac:dyDescent="0.25">
      <c r="B29" s="133">
        <v>3</v>
      </c>
      <c r="C29" s="134" t="s">
        <v>67</v>
      </c>
      <c r="D29" s="134"/>
      <c r="E29" s="135">
        <v>1</v>
      </c>
      <c r="F29" s="135"/>
      <c r="G29" s="136">
        <f>E29*F29</f>
        <v>0</v>
      </c>
      <c r="H29" s="119" t="s">
        <v>131</v>
      </c>
      <c r="I29" s="119" t="s">
        <v>131</v>
      </c>
      <c r="J29" s="120" t="s">
        <v>134</v>
      </c>
    </row>
    <row r="30" spans="2:27" ht="168.75" customHeight="1" thickBot="1" x14ac:dyDescent="0.3">
      <c r="B30" s="81"/>
      <c r="C30" s="88" t="s">
        <v>68</v>
      </c>
      <c r="D30" s="88"/>
      <c r="E30" s="83"/>
      <c r="F30" s="83"/>
      <c r="G30" s="127"/>
      <c r="H30" s="119"/>
      <c r="I30" s="119"/>
      <c r="J30" s="120"/>
      <c r="Z30" s="79"/>
      <c r="AA30" s="79"/>
    </row>
    <row r="31" spans="2:27" ht="17.25" thickBot="1" x14ac:dyDescent="0.3">
      <c r="B31" s="138" t="s">
        <v>152</v>
      </c>
      <c r="C31" s="139"/>
      <c r="D31" s="139"/>
      <c r="E31" s="139"/>
      <c r="F31" s="140"/>
      <c r="G31" s="74">
        <f>SUM(G29:G29)</f>
        <v>0</v>
      </c>
      <c r="H31" s="147"/>
      <c r="I31" s="148"/>
      <c r="J31" s="149"/>
      <c r="Z31" s="75"/>
      <c r="AA31" s="75"/>
    </row>
    <row r="32" spans="2:27" x14ac:dyDescent="0.25">
      <c r="B32" s="80">
        <v>4</v>
      </c>
      <c r="C32" s="89" t="s">
        <v>69</v>
      </c>
      <c r="D32" s="89"/>
      <c r="E32" s="82">
        <v>1</v>
      </c>
      <c r="F32" s="82"/>
      <c r="G32" s="102">
        <f>E32*F32</f>
        <v>0</v>
      </c>
      <c r="H32" s="129"/>
      <c r="I32" s="130"/>
      <c r="J32" s="131"/>
    </row>
    <row r="33" spans="2:10" x14ac:dyDescent="0.25">
      <c r="B33" s="100"/>
      <c r="C33" s="68" t="s">
        <v>70</v>
      </c>
      <c r="D33" s="68" t="s">
        <v>71</v>
      </c>
      <c r="E33" s="101"/>
      <c r="F33" s="101"/>
      <c r="G33" s="103"/>
      <c r="H33" s="106"/>
      <c r="I33" s="119"/>
      <c r="J33" s="120"/>
    </row>
    <row r="34" spans="2:10" x14ac:dyDescent="0.25">
      <c r="B34" s="100"/>
      <c r="C34" s="68" t="s">
        <v>72</v>
      </c>
      <c r="D34" s="68" t="s">
        <v>73</v>
      </c>
      <c r="E34" s="101"/>
      <c r="F34" s="101"/>
      <c r="G34" s="103"/>
      <c r="H34" s="106"/>
      <c r="I34" s="119"/>
      <c r="J34" s="120"/>
    </row>
    <row r="35" spans="2:10" x14ac:dyDescent="0.25">
      <c r="B35" s="100"/>
      <c r="C35" s="68" t="s">
        <v>74</v>
      </c>
      <c r="D35" s="68" t="s">
        <v>75</v>
      </c>
      <c r="E35" s="101"/>
      <c r="F35" s="101"/>
      <c r="G35" s="103"/>
      <c r="H35" s="106"/>
      <c r="I35" s="119"/>
      <c r="J35" s="120"/>
    </row>
    <row r="36" spans="2:10" x14ac:dyDescent="0.25">
      <c r="B36" s="100"/>
      <c r="C36" s="68" t="s">
        <v>76</v>
      </c>
      <c r="D36" s="68" t="s">
        <v>77</v>
      </c>
      <c r="E36" s="101"/>
      <c r="F36" s="101"/>
      <c r="G36" s="103"/>
      <c r="H36" s="106"/>
      <c r="I36" s="119"/>
      <c r="J36" s="120"/>
    </row>
    <row r="37" spans="2:10" ht="49.5" x14ac:dyDescent="0.25">
      <c r="B37" s="100"/>
      <c r="C37" s="68" t="s">
        <v>78</v>
      </c>
      <c r="D37" s="68" t="s">
        <v>79</v>
      </c>
      <c r="E37" s="101"/>
      <c r="F37" s="101"/>
      <c r="G37" s="103"/>
      <c r="H37" s="106"/>
      <c r="I37" s="119"/>
      <c r="J37" s="120"/>
    </row>
    <row r="38" spans="2:10" x14ac:dyDescent="0.25">
      <c r="B38" s="100"/>
      <c r="C38" s="68" t="s">
        <v>80</v>
      </c>
      <c r="D38" s="68" t="s">
        <v>81</v>
      </c>
      <c r="E38" s="101"/>
      <c r="F38" s="101"/>
      <c r="G38" s="103"/>
      <c r="H38" s="106"/>
      <c r="I38" s="119"/>
      <c r="J38" s="120"/>
    </row>
    <row r="39" spans="2:10" x14ac:dyDescent="0.25">
      <c r="B39" s="100"/>
      <c r="C39" s="68" t="s">
        <v>82</v>
      </c>
      <c r="D39" s="68" t="s">
        <v>83</v>
      </c>
      <c r="E39" s="101"/>
      <c r="F39" s="101"/>
      <c r="G39" s="103"/>
      <c r="H39" s="106"/>
      <c r="I39" s="119"/>
      <c r="J39" s="120"/>
    </row>
    <row r="40" spans="2:10" x14ac:dyDescent="0.25">
      <c r="B40" s="100"/>
      <c r="C40" s="68" t="s">
        <v>84</v>
      </c>
      <c r="D40" s="68" t="s">
        <v>85</v>
      </c>
      <c r="E40" s="101"/>
      <c r="F40" s="101"/>
      <c r="G40" s="103"/>
      <c r="H40" s="106"/>
      <c r="I40" s="119"/>
      <c r="J40" s="120"/>
    </row>
    <row r="41" spans="2:10" ht="17.25" thickBot="1" x14ac:dyDescent="0.3">
      <c r="B41" s="81"/>
      <c r="C41" s="69" t="s">
        <v>86</v>
      </c>
      <c r="D41" s="69" t="s">
        <v>87</v>
      </c>
      <c r="E41" s="83"/>
      <c r="F41" s="83"/>
      <c r="G41" s="127"/>
      <c r="H41" s="128"/>
      <c r="I41" s="125"/>
      <c r="J41" s="126"/>
    </row>
    <row r="42" spans="2:10" ht="17.25" thickBot="1" x14ac:dyDescent="0.3">
      <c r="B42" s="138" t="s">
        <v>151</v>
      </c>
      <c r="C42" s="139"/>
      <c r="D42" s="139"/>
      <c r="E42" s="139"/>
      <c r="F42" s="139"/>
      <c r="G42" s="74">
        <f>SUM(G32:G32)</f>
        <v>0</v>
      </c>
      <c r="H42" s="150"/>
      <c r="I42" s="151"/>
      <c r="J42" s="152"/>
    </row>
    <row r="43" spans="2:10" x14ac:dyDescent="0.25">
      <c r="B43" s="80">
        <v>5</v>
      </c>
      <c r="C43" s="43" t="s">
        <v>125</v>
      </c>
      <c r="D43" s="43"/>
      <c r="E43" s="82">
        <v>1</v>
      </c>
      <c r="F43" s="82"/>
      <c r="G43" s="102">
        <f>E43*F43</f>
        <v>0</v>
      </c>
      <c r="H43" s="105" t="s">
        <v>131</v>
      </c>
      <c r="I43" s="98" t="s">
        <v>131</v>
      </c>
      <c r="J43" s="117" t="s">
        <v>133</v>
      </c>
    </row>
    <row r="44" spans="2:10" x14ac:dyDescent="0.25">
      <c r="B44" s="100"/>
      <c r="C44" s="70" t="s">
        <v>112</v>
      </c>
      <c r="D44" s="71" t="s">
        <v>113</v>
      </c>
      <c r="E44" s="101"/>
      <c r="F44" s="101"/>
      <c r="G44" s="103"/>
      <c r="H44" s="106"/>
      <c r="I44" s="119"/>
      <c r="J44" s="120"/>
    </row>
    <row r="45" spans="2:10" x14ac:dyDescent="0.25">
      <c r="B45" s="100"/>
      <c r="C45" s="70" t="s">
        <v>89</v>
      </c>
      <c r="D45" s="72" t="s">
        <v>114</v>
      </c>
      <c r="E45" s="101"/>
      <c r="F45" s="101"/>
      <c r="G45" s="103"/>
      <c r="H45" s="106"/>
      <c r="I45" s="119"/>
      <c r="J45" s="120"/>
    </row>
    <row r="46" spans="2:10" x14ac:dyDescent="0.25">
      <c r="B46" s="100"/>
      <c r="C46" s="137" t="s">
        <v>90</v>
      </c>
      <c r="D46" s="71" t="s">
        <v>115</v>
      </c>
      <c r="E46" s="101"/>
      <c r="F46" s="101"/>
      <c r="G46" s="103"/>
      <c r="H46" s="106"/>
      <c r="I46" s="119"/>
      <c r="J46" s="120"/>
    </row>
    <row r="47" spans="2:10" x14ac:dyDescent="0.25">
      <c r="B47" s="100"/>
      <c r="C47" s="137"/>
      <c r="D47" s="71" t="s">
        <v>116</v>
      </c>
      <c r="E47" s="101"/>
      <c r="F47" s="101"/>
      <c r="G47" s="103"/>
      <c r="H47" s="106"/>
      <c r="I47" s="119"/>
      <c r="J47" s="120"/>
    </row>
    <row r="48" spans="2:10" x14ac:dyDescent="0.25">
      <c r="B48" s="100"/>
      <c r="C48" s="137"/>
      <c r="D48" s="71" t="s">
        <v>117</v>
      </c>
      <c r="E48" s="101"/>
      <c r="F48" s="101"/>
      <c r="G48" s="103"/>
      <c r="H48" s="106"/>
      <c r="I48" s="119"/>
      <c r="J48" s="120"/>
    </row>
    <row r="49" spans="2:10" x14ac:dyDescent="0.25">
      <c r="B49" s="100"/>
      <c r="C49" s="137"/>
      <c r="D49" s="73" t="s">
        <v>118</v>
      </c>
      <c r="E49" s="101"/>
      <c r="F49" s="101"/>
      <c r="G49" s="103"/>
      <c r="H49" s="106"/>
      <c r="I49" s="119"/>
      <c r="J49" s="120"/>
    </row>
    <row r="50" spans="2:10" ht="198" customHeight="1" thickBot="1" x14ac:dyDescent="0.3">
      <c r="B50" s="96"/>
      <c r="C50" s="132" t="s">
        <v>91</v>
      </c>
      <c r="D50" s="95"/>
      <c r="E50" s="97"/>
      <c r="F50" s="97"/>
      <c r="G50" s="104"/>
      <c r="H50" s="107"/>
      <c r="I50" s="99"/>
      <c r="J50" s="118"/>
    </row>
    <row r="51" spans="2:10" x14ac:dyDescent="0.25">
      <c r="B51" s="80">
        <v>5.0999999999999996</v>
      </c>
      <c r="C51" s="89" t="s">
        <v>138</v>
      </c>
      <c r="D51" s="89"/>
      <c r="E51" s="82">
        <v>20</v>
      </c>
      <c r="F51" s="82"/>
      <c r="G51" s="82">
        <f>E51*F51</f>
        <v>0</v>
      </c>
      <c r="H51" s="98"/>
      <c r="I51" s="98"/>
      <c r="J51" s="117"/>
    </row>
    <row r="52" spans="2:10" ht="17.25" thickBot="1" x14ac:dyDescent="0.3">
      <c r="B52" s="96"/>
      <c r="C52" s="95" t="s">
        <v>104</v>
      </c>
      <c r="D52" s="95"/>
      <c r="E52" s="97"/>
      <c r="F52" s="97"/>
      <c r="G52" s="97"/>
      <c r="H52" s="99"/>
      <c r="I52" s="99"/>
      <c r="J52" s="118"/>
    </row>
    <row r="53" spans="2:10" x14ac:dyDescent="0.25">
      <c r="B53" s="57">
        <v>5.2</v>
      </c>
      <c r="C53" s="89" t="s">
        <v>142</v>
      </c>
      <c r="D53" s="89"/>
      <c r="E53" s="43"/>
      <c r="F53" s="43"/>
      <c r="G53" s="43"/>
      <c r="H53" s="109"/>
      <c r="I53" s="109"/>
      <c r="J53" s="110"/>
    </row>
    <row r="54" spans="2:10" x14ac:dyDescent="0.25">
      <c r="B54" s="59" t="s">
        <v>144</v>
      </c>
      <c r="C54" s="108" t="s">
        <v>143</v>
      </c>
      <c r="D54" s="108"/>
      <c r="E54" s="60">
        <v>600</v>
      </c>
      <c r="F54" s="64"/>
      <c r="G54" s="60">
        <f>E54*F54</f>
        <v>0</v>
      </c>
      <c r="H54" s="65"/>
      <c r="I54" s="65"/>
      <c r="J54" s="66"/>
    </row>
    <row r="55" spans="2:10" ht="17.25" thickBot="1" x14ac:dyDescent="0.3">
      <c r="B55" s="58" t="s">
        <v>145</v>
      </c>
      <c r="C55" s="94" t="s">
        <v>147</v>
      </c>
      <c r="D55" s="94"/>
      <c r="E55" s="61">
        <v>400</v>
      </c>
      <c r="F55" s="61"/>
      <c r="G55" s="61">
        <f>E55*F55</f>
        <v>0</v>
      </c>
      <c r="H55" s="55"/>
      <c r="I55" s="55"/>
      <c r="J55" s="56"/>
    </row>
    <row r="56" spans="2:10" ht="17.25" thickBot="1" x14ac:dyDescent="0.3">
      <c r="B56" s="138" t="s">
        <v>153</v>
      </c>
      <c r="C56" s="139"/>
      <c r="D56" s="139"/>
      <c r="E56" s="139"/>
      <c r="F56" s="139"/>
      <c r="G56" s="74">
        <f>SUM(G43:G55)</f>
        <v>0</v>
      </c>
      <c r="H56" s="161"/>
      <c r="I56" s="156"/>
      <c r="J56" s="157"/>
    </row>
    <row r="57" spans="2:10" x14ac:dyDescent="0.25">
      <c r="B57" s="133">
        <v>6</v>
      </c>
      <c r="C57" s="134" t="s">
        <v>92</v>
      </c>
      <c r="D57" s="134"/>
      <c r="E57" s="135">
        <v>1</v>
      </c>
      <c r="F57" s="135"/>
      <c r="G57" s="136">
        <f>E57*F57</f>
        <v>0</v>
      </c>
      <c r="H57" s="119" t="s">
        <v>131</v>
      </c>
      <c r="I57" s="119" t="s">
        <v>131</v>
      </c>
      <c r="J57" s="120" t="s">
        <v>134</v>
      </c>
    </row>
    <row r="58" spans="2:10" ht="75" customHeight="1" thickBot="1" x14ac:dyDescent="0.3">
      <c r="B58" s="96"/>
      <c r="C58" s="132" t="s">
        <v>93</v>
      </c>
      <c r="D58" s="132"/>
      <c r="E58" s="97"/>
      <c r="F58" s="97"/>
      <c r="G58" s="104"/>
      <c r="H58" s="119"/>
      <c r="I58" s="119"/>
      <c r="J58" s="120"/>
    </row>
    <row r="59" spans="2:10" ht="17.25" thickBot="1" x14ac:dyDescent="0.3">
      <c r="B59" s="138" t="s">
        <v>154</v>
      </c>
      <c r="C59" s="139"/>
      <c r="D59" s="139"/>
      <c r="E59" s="139"/>
      <c r="F59" s="146"/>
      <c r="G59" s="76">
        <f>SUM(G57:G57)</f>
        <v>0</v>
      </c>
      <c r="H59" s="147"/>
      <c r="I59" s="148"/>
      <c r="J59" s="149"/>
    </row>
    <row r="60" spans="2:10" x14ac:dyDescent="0.25">
      <c r="B60" s="80">
        <v>7</v>
      </c>
      <c r="C60" s="89" t="s">
        <v>96</v>
      </c>
      <c r="D60" s="89"/>
      <c r="E60" s="82">
        <v>4</v>
      </c>
      <c r="F60" s="82"/>
      <c r="G60" s="102">
        <f>E60*F60</f>
        <v>0</v>
      </c>
      <c r="H60" s="129" t="s">
        <v>131</v>
      </c>
      <c r="I60" s="130" t="s">
        <v>139</v>
      </c>
      <c r="J60" s="131" t="s">
        <v>134</v>
      </c>
    </row>
    <row r="61" spans="2:10" ht="183" customHeight="1" thickBot="1" x14ac:dyDescent="0.3">
      <c r="B61" s="96"/>
      <c r="C61" s="123" t="s">
        <v>97</v>
      </c>
      <c r="D61" s="124"/>
      <c r="E61" s="97"/>
      <c r="F61" s="97"/>
      <c r="G61" s="104"/>
      <c r="H61" s="128"/>
      <c r="I61" s="125"/>
      <c r="J61" s="126"/>
    </row>
    <row r="62" spans="2:10" ht="17.25" thickBot="1" x14ac:dyDescent="0.3">
      <c r="B62" s="138" t="s">
        <v>155</v>
      </c>
      <c r="C62" s="139"/>
      <c r="D62" s="139"/>
      <c r="E62" s="139"/>
      <c r="F62" s="139"/>
      <c r="G62" s="74">
        <f>SUM(G60:G60)</f>
        <v>0</v>
      </c>
      <c r="H62" s="150"/>
      <c r="I62" s="151"/>
      <c r="J62" s="152"/>
    </row>
    <row r="63" spans="2:10" x14ac:dyDescent="0.25">
      <c r="B63" s="80">
        <v>8</v>
      </c>
      <c r="C63" s="89" t="s">
        <v>98</v>
      </c>
      <c r="D63" s="89"/>
      <c r="E63" s="82">
        <v>2</v>
      </c>
      <c r="F63" s="82"/>
      <c r="G63" s="102">
        <f>E63*F63</f>
        <v>0</v>
      </c>
      <c r="H63" s="105" t="s">
        <v>131</v>
      </c>
      <c r="I63" s="98" t="s">
        <v>139</v>
      </c>
      <c r="J63" s="117" t="s">
        <v>134</v>
      </c>
    </row>
    <row r="64" spans="2:10" ht="30" customHeight="1" thickBot="1" x14ac:dyDescent="0.3">
      <c r="B64" s="81"/>
      <c r="C64" s="88" t="s">
        <v>99</v>
      </c>
      <c r="D64" s="88"/>
      <c r="E64" s="83"/>
      <c r="F64" s="83"/>
      <c r="G64" s="127"/>
      <c r="H64" s="128"/>
      <c r="I64" s="125"/>
      <c r="J64" s="126"/>
    </row>
    <row r="65" spans="2:10" ht="17.25" thickBot="1" x14ac:dyDescent="0.3">
      <c r="B65" s="138" t="s">
        <v>156</v>
      </c>
      <c r="C65" s="139"/>
      <c r="D65" s="139"/>
      <c r="E65" s="139"/>
      <c r="F65" s="139"/>
      <c r="G65" s="74">
        <f>SUM(G63:G63)</f>
        <v>0</v>
      </c>
      <c r="H65" s="77"/>
      <c r="I65" s="77"/>
      <c r="J65" s="77"/>
    </row>
    <row r="66" spans="2:10" ht="8.25" customHeight="1" thickBot="1" x14ac:dyDescent="0.3">
      <c r="B66" s="47"/>
      <c r="C66" s="47"/>
      <c r="D66" s="47"/>
      <c r="E66" s="47"/>
      <c r="F66" s="47"/>
      <c r="G66" s="47"/>
    </row>
    <row r="67" spans="2:10" x14ac:dyDescent="0.25">
      <c r="B67" s="80">
        <v>9</v>
      </c>
      <c r="C67" s="89" t="s">
        <v>137</v>
      </c>
      <c r="D67" s="89"/>
      <c r="E67" s="82">
        <v>4</v>
      </c>
      <c r="F67" s="82"/>
      <c r="G67" s="84">
        <f>E67*F67</f>
        <v>0</v>
      </c>
    </row>
    <row r="68" spans="2:10" ht="60" customHeight="1" thickBot="1" x14ac:dyDescent="0.3">
      <c r="B68" s="81"/>
      <c r="C68" s="88" t="s">
        <v>105</v>
      </c>
      <c r="D68" s="88"/>
      <c r="E68" s="83"/>
      <c r="F68" s="83"/>
      <c r="G68" s="85"/>
    </row>
    <row r="69" spans="2:10" ht="17.25" thickBot="1" x14ac:dyDescent="0.3">
      <c r="B69" s="138" t="s">
        <v>157</v>
      </c>
      <c r="C69" s="139"/>
      <c r="D69" s="139"/>
      <c r="E69" s="139"/>
      <c r="F69" s="139"/>
      <c r="G69" s="74">
        <f>SUM(G67:G67)</f>
        <v>0</v>
      </c>
    </row>
    <row r="70" spans="2:10" ht="11.25" customHeight="1" thickBot="1" x14ac:dyDescent="0.3"/>
    <row r="71" spans="2:10" ht="17.25" thickBot="1" x14ac:dyDescent="0.3">
      <c r="B71" s="153" t="s">
        <v>158</v>
      </c>
      <c r="C71" s="154"/>
      <c r="D71" s="154"/>
      <c r="E71" s="154"/>
      <c r="F71" s="155"/>
      <c r="G71" s="78">
        <f>G23+G28+G31+G42+G56+G59+G62+G65+G69</f>
        <v>0</v>
      </c>
    </row>
    <row r="73" spans="2:10" x14ac:dyDescent="0.25">
      <c r="C73" s="42" t="s">
        <v>160</v>
      </c>
      <c r="F73" s="42" t="s">
        <v>162</v>
      </c>
    </row>
    <row r="75" spans="2:10" x14ac:dyDescent="0.25">
      <c r="C75" s="42" t="s">
        <v>161</v>
      </c>
      <c r="F75" s="42" t="s">
        <v>163</v>
      </c>
    </row>
    <row r="77" spans="2:10" x14ac:dyDescent="0.25">
      <c r="C77" s="42" t="s">
        <v>159</v>
      </c>
    </row>
  </sheetData>
  <mergeCells count="163">
    <mergeCell ref="B59:F59"/>
    <mergeCell ref="H59:J59"/>
    <mergeCell ref="B62:F62"/>
    <mergeCell ref="H62:J62"/>
    <mergeCell ref="B65:F65"/>
    <mergeCell ref="B69:F69"/>
    <mergeCell ref="B71:F71"/>
    <mergeCell ref="H23:J23"/>
    <mergeCell ref="B28:F28"/>
    <mergeCell ref="H28:J28"/>
    <mergeCell ref="B31:F31"/>
    <mergeCell ref="H31:J31"/>
    <mergeCell ref="B42:F42"/>
    <mergeCell ref="H42:J42"/>
    <mergeCell ref="B56:F56"/>
    <mergeCell ref="H56:J56"/>
    <mergeCell ref="B24:B25"/>
    <mergeCell ref="C24:D24"/>
    <mergeCell ref="E24:E25"/>
    <mergeCell ref="F24:F25"/>
    <mergeCell ref="G24:G25"/>
    <mergeCell ref="B29:B30"/>
    <mergeCell ref="C29:D29"/>
    <mergeCell ref="E29:E30"/>
    <mergeCell ref="B23:F23"/>
    <mergeCell ref="H24:H25"/>
    <mergeCell ref="I24:I25"/>
    <mergeCell ref="J24:J25"/>
    <mergeCell ref="C25:D25"/>
    <mergeCell ref="J15:J16"/>
    <mergeCell ref="J13:J14"/>
    <mergeCell ref="B2:J2"/>
    <mergeCell ref="C3:D3"/>
    <mergeCell ref="B4:B12"/>
    <mergeCell ref="C4:D4"/>
    <mergeCell ref="E4:E12"/>
    <mergeCell ref="F4:F12"/>
    <mergeCell ref="G4:G12"/>
    <mergeCell ref="H4:H12"/>
    <mergeCell ref="I4:I12"/>
    <mergeCell ref="J4:J12"/>
    <mergeCell ref="C12:D12"/>
    <mergeCell ref="H13:H14"/>
    <mergeCell ref="I13:I14"/>
    <mergeCell ref="B13:B14"/>
    <mergeCell ref="B15:B16"/>
    <mergeCell ref="C15:D15"/>
    <mergeCell ref="C16:D16"/>
    <mergeCell ref="F29:F30"/>
    <mergeCell ref="G29:G30"/>
    <mergeCell ref="H29:H30"/>
    <mergeCell ref="I43:I50"/>
    <mergeCell ref="J43:J50"/>
    <mergeCell ref="C46:C49"/>
    <mergeCell ref="C50:D50"/>
    <mergeCell ref="B32:B41"/>
    <mergeCell ref="C32:D32"/>
    <mergeCell ref="E32:E41"/>
    <mergeCell ref="F32:F41"/>
    <mergeCell ref="G32:G41"/>
    <mergeCell ref="H32:H41"/>
    <mergeCell ref="I32:I41"/>
    <mergeCell ref="J32:J41"/>
    <mergeCell ref="I57:I58"/>
    <mergeCell ref="J57:J58"/>
    <mergeCell ref="C58:D58"/>
    <mergeCell ref="B57:B58"/>
    <mergeCell ref="C57:D57"/>
    <mergeCell ref="E57:E58"/>
    <mergeCell ref="F57:F58"/>
    <mergeCell ref="G57:G58"/>
    <mergeCell ref="H57:H58"/>
    <mergeCell ref="B67:B68"/>
    <mergeCell ref="C67:D67"/>
    <mergeCell ref="E67:E68"/>
    <mergeCell ref="F67:F68"/>
    <mergeCell ref="G67:G68"/>
    <mergeCell ref="C68:D68"/>
    <mergeCell ref="C61:D61"/>
    <mergeCell ref="I63:I64"/>
    <mergeCell ref="J63:J64"/>
    <mergeCell ref="C64:D64"/>
    <mergeCell ref="B63:B64"/>
    <mergeCell ref="C63:D63"/>
    <mergeCell ref="E63:E64"/>
    <mergeCell ref="F63:F64"/>
    <mergeCell ref="G63:G64"/>
    <mergeCell ref="H63:H64"/>
    <mergeCell ref="B60:B61"/>
    <mergeCell ref="C60:D60"/>
    <mergeCell ref="E60:E61"/>
    <mergeCell ref="F60:F61"/>
    <mergeCell ref="G60:G61"/>
    <mergeCell ref="H60:H61"/>
    <mergeCell ref="I60:I61"/>
    <mergeCell ref="J60:J61"/>
    <mergeCell ref="E13:E14"/>
    <mergeCell ref="F13:F14"/>
    <mergeCell ref="G13:G14"/>
    <mergeCell ref="B17:B18"/>
    <mergeCell ref="B21:B22"/>
    <mergeCell ref="B19:B20"/>
    <mergeCell ref="C17:D17"/>
    <mergeCell ref="C18:D18"/>
    <mergeCell ref="C20:D20"/>
    <mergeCell ref="C21:D21"/>
    <mergeCell ref="C22:D22"/>
    <mergeCell ref="E17:E18"/>
    <mergeCell ref="F17:F18"/>
    <mergeCell ref="G17:G18"/>
    <mergeCell ref="E15:E16"/>
    <mergeCell ref="F15:F16"/>
    <mergeCell ref="G15:G16"/>
    <mergeCell ref="C13:D13"/>
    <mergeCell ref="C14:D14"/>
    <mergeCell ref="H15:H16"/>
    <mergeCell ref="I15:I16"/>
    <mergeCell ref="C54:D54"/>
    <mergeCell ref="C55:D55"/>
    <mergeCell ref="H53:J53"/>
    <mergeCell ref="H21:H22"/>
    <mergeCell ref="I21:I22"/>
    <mergeCell ref="J21:J22"/>
    <mergeCell ref="H17:H18"/>
    <mergeCell ref="I17:I18"/>
    <mergeCell ref="J17:J18"/>
    <mergeCell ref="J19:J20"/>
    <mergeCell ref="I19:I20"/>
    <mergeCell ref="H19:H20"/>
    <mergeCell ref="E19:E20"/>
    <mergeCell ref="F19:F20"/>
    <mergeCell ref="G19:G20"/>
    <mergeCell ref="E21:E22"/>
    <mergeCell ref="F21:F22"/>
    <mergeCell ref="G21:G22"/>
    <mergeCell ref="I51:I52"/>
    <mergeCell ref="J51:J52"/>
    <mergeCell ref="I29:I30"/>
    <mergeCell ref="J29:J30"/>
    <mergeCell ref="Z30:AA30"/>
    <mergeCell ref="B26:B27"/>
    <mergeCell ref="E26:E27"/>
    <mergeCell ref="F26:F27"/>
    <mergeCell ref="G26:G27"/>
    <mergeCell ref="H26:H27"/>
    <mergeCell ref="I26:I27"/>
    <mergeCell ref="C30:D30"/>
    <mergeCell ref="C53:D53"/>
    <mergeCell ref="J26:J27"/>
    <mergeCell ref="C26:D26"/>
    <mergeCell ref="C27:D27"/>
    <mergeCell ref="C51:D51"/>
    <mergeCell ref="C52:D52"/>
    <mergeCell ref="B51:B52"/>
    <mergeCell ref="E51:E52"/>
    <mergeCell ref="F51:F52"/>
    <mergeCell ref="G51:G52"/>
    <mergeCell ref="H51:H52"/>
    <mergeCell ref="B43:B50"/>
    <mergeCell ref="E43:E50"/>
    <mergeCell ref="F43:F50"/>
    <mergeCell ref="G43:G50"/>
    <mergeCell ref="H43:H50"/>
  </mergeCells>
  <printOptions horizontalCentered="1"/>
  <pageMargins left="0.7" right="0.7" top="0.75" bottom="0.75" header="0.3" footer="0.3"/>
  <pageSetup scale="60" orientation="landscape" r:id="rId1"/>
  <headerFooter>
    <oddFooter>&amp;C&amp;P / &amp;N</oddFooter>
  </headerFooter>
  <rowBreaks count="2" manualBreakCount="2">
    <brk id="23" max="9" man="1"/>
    <brk id="42"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A7C22-C2CE-4270-B395-3A635BC358CD}">
  <sheetPr>
    <tabColor rgb="FFFFC000"/>
  </sheetPr>
  <dimension ref="B1:J63"/>
  <sheetViews>
    <sheetView topLeftCell="A49" zoomScale="106" zoomScaleNormal="106" workbookViewId="0">
      <selection activeCell="C62" sqref="C62:D62"/>
    </sheetView>
  </sheetViews>
  <sheetFormatPr defaultColWidth="9.140625" defaultRowHeight="16.5" x14ac:dyDescent="0.25"/>
  <cols>
    <col min="1" max="2" width="9.140625" style="42"/>
    <col min="3" max="3" width="48.42578125" style="42" customWidth="1"/>
    <col min="4" max="4" width="39" style="42" customWidth="1"/>
    <col min="5" max="6" width="15.140625" style="42" bestFit="1" customWidth="1"/>
    <col min="7" max="7" width="17.7109375" style="42" bestFit="1" customWidth="1"/>
    <col min="8" max="8" width="14.140625" style="42" customWidth="1"/>
    <col min="9" max="9" width="17.140625" style="42" customWidth="1"/>
    <col min="10" max="10" width="27.5703125" style="42" bestFit="1" customWidth="1"/>
    <col min="11" max="16384" width="9.140625" style="42"/>
  </cols>
  <sheetData>
    <row r="1" spans="2:10" ht="17.25" thickBot="1" x14ac:dyDescent="0.3"/>
    <row r="2" spans="2:10" ht="17.25" thickBot="1" x14ac:dyDescent="0.3">
      <c r="B2" s="138" t="s">
        <v>111</v>
      </c>
      <c r="C2" s="139"/>
      <c r="D2" s="139"/>
      <c r="E2" s="139"/>
      <c r="F2" s="139"/>
      <c r="G2" s="139"/>
      <c r="H2" s="139"/>
      <c r="I2" s="139"/>
      <c r="J2" s="140"/>
    </row>
    <row r="3" spans="2:10" ht="17.25" thickBot="1" x14ac:dyDescent="0.3">
      <c r="B3" s="49" t="s">
        <v>63</v>
      </c>
      <c r="C3" s="142" t="s">
        <v>62</v>
      </c>
      <c r="D3" s="142"/>
      <c r="E3" s="50" t="s">
        <v>64</v>
      </c>
      <c r="F3" s="50" t="s">
        <v>124</v>
      </c>
      <c r="G3" s="51" t="s">
        <v>88</v>
      </c>
      <c r="H3" s="52" t="s">
        <v>121</v>
      </c>
      <c r="I3" s="53" t="s">
        <v>122</v>
      </c>
      <c r="J3" s="54" t="s">
        <v>123</v>
      </c>
    </row>
    <row r="4" spans="2:10" x14ac:dyDescent="0.25">
      <c r="B4" s="80">
        <v>1</v>
      </c>
      <c r="C4" s="89" t="s">
        <v>47</v>
      </c>
      <c r="D4" s="89"/>
      <c r="E4" s="82">
        <v>1</v>
      </c>
      <c r="F4" s="82"/>
      <c r="G4" s="102">
        <f>E4*F4</f>
        <v>0</v>
      </c>
      <c r="H4" s="105" t="s">
        <v>131</v>
      </c>
      <c r="I4" s="98" t="s">
        <v>131</v>
      </c>
      <c r="J4" s="117" t="s">
        <v>132</v>
      </c>
    </row>
    <row r="5" spans="2:10" x14ac:dyDescent="0.25">
      <c r="B5" s="100"/>
      <c r="C5" s="36" t="s">
        <v>48</v>
      </c>
      <c r="D5" s="36" t="s">
        <v>49</v>
      </c>
      <c r="E5" s="101"/>
      <c r="F5" s="101"/>
      <c r="G5" s="103"/>
      <c r="H5" s="106"/>
      <c r="I5" s="119"/>
      <c r="J5" s="120"/>
    </row>
    <row r="6" spans="2:10" x14ac:dyDescent="0.25">
      <c r="B6" s="100"/>
      <c r="C6" s="36" t="s">
        <v>50</v>
      </c>
      <c r="D6" s="36" t="s">
        <v>51</v>
      </c>
      <c r="E6" s="101"/>
      <c r="F6" s="101"/>
      <c r="G6" s="103"/>
      <c r="H6" s="106"/>
      <c r="I6" s="119"/>
      <c r="J6" s="120"/>
    </row>
    <row r="7" spans="2:10" x14ac:dyDescent="0.25">
      <c r="B7" s="100"/>
      <c r="C7" s="36" t="s">
        <v>52</v>
      </c>
      <c r="D7" s="36" t="s">
        <v>53</v>
      </c>
      <c r="E7" s="101"/>
      <c r="F7" s="101"/>
      <c r="G7" s="103"/>
      <c r="H7" s="106"/>
      <c r="I7" s="119"/>
      <c r="J7" s="120"/>
    </row>
    <row r="8" spans="2:10" x14ac:dyDescent="0.25">
      <c r="B8" s="100"/>
      <c r="C8" s="36" t="s">
        <v>54</v>
      </c>
      <c r="D8" s="36" t="s">
        <v>55</v>
      </c>
      <c r="E8" s="101"/>
      <c r="F8" s="101"/>
      <c r="G8" s="103"/>
      <c r="H8" s="106"/>
      <c r="I8" s="119"/>
      <c r="J8" s="120"/>
    </row>
    <row r="9" spans="2:10" x14ac:dyDescent="0.25">
      <c r="B9" s="100"/>
      <c r="C9" s="36" t="s">
        <v>56</v>
      </c>
      <c r="D9" s="36" t="s">
        <v>57</v>
      </c>
      <c r="E9" s="101"/>
      <c r="F9" s="101"/>
      <c r="G9" s="103"/>
      <c r="H9" s="106"/>
      <c r="I9" s="119"/>
      <c r="J9" s="120"/>
    </row>
    <row r="10" spans="2:10" x14ac:dyDescent="0.25">
      <c r="B10" s="100"/>
      <c r="C10" s="36" t="s">
        <v>58</v>
      </c>
      <c r="D10" s="36" t="s">
        <v>59</v>
      </c>
      <c r="E10" s="101"/>
      <c r="F10" s="101"/>
      <c r="G10" s="103"/>
      <c r="H10" s="106"/>
      <c r="I10" s="119"/>
      <c r="J10" s="120"/>
    </row>
    <row r="11" spans="2:10" x14ac:dyDescent="0.25">
      <c r="B11" s="100"/>
      <c r="C11" s="36" t="s">
        <v>60</v>
      </c>
      <c r="D11" s="36" t="s">
        <v>59</v>
      </c>
      <c r="E11" s="101"/>
      <c r="F11" s="101"/>
      <c r="G11" s="103"/>
      <c r="H11" s="106"/>
      <c r="I11" s="119"/>
      <c r="J11" s="120"/>
    </row>
    <row r="12" spans="2:10" ht="194.25" customHeight="1" thickBot="1" x14ac:dyDescent="0.3">
      <c r="B12" s="81"/>
      <c r="C12" s="233" t="s">
        <v>61</v>
      </c>
      <c r="D12" s="233"/>
      <c r="E12" s="83"/>
      <c r="F12" s="83"/>
      <c r="G12" s="127"/>
      <c r="H12" s="128"/>
      <c r="I12" s="125"/>
      <c r="J12" s="126"/>
    </row>
    <row r="13" spans="2:10" x14ac:dyDescent="0.25">
      <c r="B13" s="80">
        <v>2</v>
      </c>
      <c r="C13" s="89" t="s">
        <v>66</v>
      </c>
      <c r="D13" s="89"/>
      <c r="E13" s="82">
        <v>1</v>
      </c>
      <c r="F13" s="82"/>
      <c r="G13" s="102">
        <f>E13*F13</f>
        <v>0</v>
      </c>
      <c r="H13" s="105" t="s">
        <v>131</v>
      </c>
      <c r="I13" s="98" t="s">
        <v>131</v>
      </c>
      <c r="J13" s="117" t="s">
        <v>132</v>
      </c>
    </row>
    <row r="14" spans="2:10" ht="186.75" customHeight="1" thickBot="1" x14ac:dyDescent="0.3">
      <c r="B14" s="81"/>
      <c r="C14" s="88" t="s">
        <v>65</v>
      </c>
      <c r="D14" s="94"/>
      <c r="E14" s="83"/>
      <c r="F14" s="83"/>
      <c r="G14" s="127"/>
      <c r="H14" s="128"/>
      <c r="I14" s="125"/>
      <c r="J14" s="126"/>
    </row>
    <row r="15" spans="2:10" ht="14.1" customHeight="1" x14ac:dyDescent="0.25">
      <c r="B15" s="80">
        <v>3</v>
      </c>
      <c r="C15" s="89" t="s">
        <v>67</v>
      </c>
      <c r="D15" s="89"/>
      <c r="E15" s="82">
        <v>1</v>
      </c>
      <c r="F15" s="82"/>
      <c r="G15" s="102">
        <f>E15*F15</f>
        <v>0</v>
      </c>
      <c r="H15" s="105" t="s">
        <v>131</v>
      </c>
      <c r="I15" s="98" t="s">
        <v>131</v>
      </c>
      <c r="J15" s="117" t="s">
        <v>134</v>
      </c>
    </row>
    <row r="16" spans="2:10" ht="210.75" customHeight="1" thickBot="1" x14ac:dyDescent="0.3">
      <c r="B16" s="81"/>
      <c r="C16" s="88" t="s">
        <v>68</v>
      </c>
      <c r="D16" s="88"/>
      <c r="E16" s="83"/>
      <c r="F16" s="83"/>
      <c r="G16" s="127"/>
      <c r="H16" s="128"/>
      <c r="I16" s="125"/>
      <c r="J16" s="126"/>
    </row>
    <row r="17" spans="2:10" x14ac:dyDescent="0.25">
      <c r="B17" s="80">
        <v>4</v>
      </c>
      <c r="C17" s="89" t="s">
        <v>69</v>
      </c>
      <c r="D17" s="89"/>
      <c r="E17" s="82">
        <v>1</v>
      </c>
      <c r="F17" s="82"/>
      <c r="G17" s="102">
        <f>E17*F17</f>
        <v>0</v>
      </c>
      <c r="H17" s="105"/>
      <c r="I17" s="98"/>
      <c r="J17" s="117"/>
    </row>
    <row r="18" spans="2:10" x14ac:dyDescent="0.25">
      <c r="B18" s="100"/>
      <c r="C18" s="35" t="s">
        <v>70</v>
      </c>
      <c r="D18" s="35" t="s">
        <v>71</v>
      </c>
      <c r="E18" s="101"/>
      <c r="F18" s="101"/>
      <c r="G18" s="103"/>
      <c r="H18" s="106"/>
      <c r="I18" s="119"/>
      <c r="J18" s="120"/>
    </row>
    <row r="19" spans="2:10" x14ac:dyDescent="0.25">
      <c r="B19" s="100"/>
      <c r="C19" s="35" t="s">
        <v>72</v>
      </c>
      <c r="D19" s="35" t="s">
        <v>73</v>
      </c>
      <c r="E19" s="101"/>
      <c r="F19" s="101"/>
      <c r="G19" s="103"/>
      <c r="H19" s="106"/>
      <c r="I19" s="119"/>
      <c r="J19" s="120"/>
    </row>
    <row r="20" spans="2:10" x14ac:dyDescent="0.25">
      <c r="B20" s="100"/>
      <c r="C20" s="35" t="s">
        <v>74</v>
      </c>
      <c r="D20" s="35" t="s">
        <v>75</v>
      </c>
      <c r="E20" s="101"/>
      <c r="F20" s="101"/>
      <c r="G20" s="103"/>
      <c r="H20" s="106"/>
      <c r="I20" s="119"/>
      <c r="J20" s="120"/>
    </row>
    <row r="21" spans="2:10" x14ac:dyDescent="0.25">
      <c r="B21" s="100"/>
      <c r="C21" s="35" t="s">
        <v>76</v>
      </c>
      <c r="D21" s="35" t="s">
        <v>77</v>
      </c>
      <c r="E21" s="101"/>
      <c r="F21" s="101"/>
      <c r="G21" s="103"/>
      <c r="H21" s="106"/>
      <c r="I21" s="119"/>
      <c r="J21" s="120"/>
    </row>
    <row r="22" spans="2:10" ht="47.25" x14ac:dyDescent="0.25">
      <c r="B22" s="100"/>
      <c r="C22" s="35" t="s">
        <v>78</v>
      </c>
      <c r="D22" s="35" t="s">
        <v>79</v>
      </c>
      <c r="E22" s="101"/>
      <c r="F22" s="101"/>
      <c r="G22" s="103"/>
      <c r="H22" s="106"/>
      <c r="I22" s="119"/>
      <c r="J22" s="120"/>
    </row>
    <row r="23" spans="2:10" x14ac:dyDescent="0.25">
      <c r="B23" s="100"/>
      <c r="C23" s="35" t="s">
        <v>80</v>
      </c>
      <c r="D23" s="35" t="s">
        <v>81</v>
      </c>
      <c r="E23" s="101"/>
      <c r="F23" s="101"/>
      <c r="G23" s="103"/>
      <c r="H23" s="106"/>
      <c r="I23" s="119"/>
      <c r="J23" s="120"/>
    </row>
    <row r="24" spans="2:10" x14ac:dyDescent="0.25">
      <c r="B24" s="100"/>
      <c r="C24" s="35" t="s">
        <v>82</v>
      </c>
      <c r="D24" s="35" t="s">
        <v>83</v>
      </c>
      <c r="E24" s="101"/>
      <c r="F24" s="101"/>
      <c r="G24" s="103"/>
      <c r="H24" s="106"/>
      <c r="I24" s="119"/>
      <c r="J24" s="120"/>
    </row>
    <row r="25" spans="2:10" x14ac:dyDescent="0.25">
      <c r="B25" s="100"/>
      <c r="C25" s="35" t="s">
        <v>84</v>
      </c>
      <c r="D25" s="35" t="s">
        <v>85</v>
      </c>
      <c r="E25" s="101"/>
      <c r="F25" s="101"/>
      <c r="G25" s="103"/>
      <c r="H25" s="106"/>
      <c r="I25" s="119"/>
      <c r="J25" s="120"/>
    </row>
    <row r="26" spans="2:10" ht="17.25" thickBot="1" x14ac:dyDescent="0.3">
      <c r="B26" s="81"/>
      <c r="C26" s="40" t="s">
        <v>86</v>
      </c>
      <c r="D26" s="40" t="s">
        <v>87</v>
      </c>
      <c r="E26" s="83"/>
      <c r="F26" s="83"/>
      <c r="G26" s="127"/>
      <c r="H26" s="128"/>
      <c r="I26" s="125"/>
      <c r="J26" s="126"/>
    </row>
    <row r="27" spans="2:10" x14ac:dyDescent="0.25">
      <c r="B27" s="80">
        <v>5</v>
      </c>
      <c r="C27" s="43" t="s">
        <v>125</v>
      </c>
      <c r="D27" s="43"/>
      <c r="E27" s="82">
        <v>1</v>
      </c>
      <c r="F27" s="82"/>
      <c r="G27" s="102">
        <f>E27*F27</f>
        <v>0</v>
      </c>
      <c r="H27" s="105" t="s">
        <v>131</v>
      </c>
      <c r="I27" s="98" t="s">
        <v>131</v>
      </c>
      <c r="J27" s="117" t="s">
        <v>133</v>
      </c>
    </row>
    <row r="28" spans="2:10" x14ac:dyDescent="0.2">
      <c r="B28" s="100"/>
      <c r="C28" s="44" t="s">
        <v>112</v>
      </c>
      <c r="D28" s="38" t="s">
        <v>113</v>
      </c>
      <c r="E28" s="101"/>
      <c r="F28" s="101"/>
      <c r="G28" s="103"/>
      <c r="H28" s="106"/>
      <c r="I28" s="119"/>
      <c r="J28" s="120"/>
    </row>
    <row r="29" spans="2:10" x14ac:dyDescent="0.2">
      <c r="B29" s="100"/>
      <c r="C29" s="44" t="s">
        <v>89</v>
      </c>
      <c r="D29" s="37" t="s">
        <v>114</v>
      </c>
      <c r="E29" s="101"/>
      <c r="F29" s="101"/>
      <c r="G29" s="103"/>
      <c r="H29" s="106"/>
      <c r="I29" s="119"/>
      <c r="J29" s="120"/>
    </row>
    <row r="30" spans="2:10" x14ac:dyDescent="0.2">
      <c r="B30" s="100"/>
      <c r="C30" s="241" t="s">
        <v>90</v>
      </c>
      <c r="D30" s="38" t="s">
        <v>115</v>
      </c>
      <c r="E30" s="101"/>
      <c r="F30" s="101"/>
      <c r="G30" s="103"/>
      <c r="H30" s="106"/>
      <c r="I30" s="119"/>
      <c r="J30" s="120"/>
    </row>
    <row r="31" spans="2:10" x14ac:dyDescent="0.2">
      <c r="B31" s="100"/>
      <c r="C31" s="241"/>
      <c r="D31" s="38" t="s">
        <v>116</v>
      </c>
      <c r="E31" s="101"/>
      <c r="F31" s="101"/>
      <c r="G31" s="103"/>
      <c r="H31" s="106"/>
      <c r="I31" s="119"/>
      <c r="J31" s="120"/>
    </row>
    <row r="32" spans="2:10" x14ac:dyDescent="0.2">
      <c r="B32" s="100"/>
      <c r="C32" s="241"/>
      <c r="D32" s="38" t="s">
        <v>117</v>
      </c>
      <c r="E32" s="101"/>
      <c r="F32" s="101"/>
      <c r="G32" s="103"/>
      <c r="H32" s="106"/>
      <c r="I32" s="119"/>
      <c r="J32" s="120"/>
    </row>
    <row r="33" spans="2:10" x14ac:dyDescent="0.25">
      <c r="B33" s="100"/>
      <c r="C33" s="241"/>
      <c r="D33" s="39" t="s">
        <v>118</v>
      </c>
      <c r="E33" s="101"/>
      <c r="F33" s="101"/>
      <c r="G33" s="103"/>
      <c r="H33" s="106"/>
      <c r="I33" s="119"/>
      <c r="J33" s="120"/>
    </row>
    <row r="34" spans="2:10" ht="198" customHeight="1" thickBot="1" x14ac:dyDescent="0.3">
      <c r="B34" s="96"/>
      <c r="C34" s="132" t="s">
        <v>91</v>
      </c>
      <c r="D34" s="95"/>
      <c r="E34" s="97"/>
      <c r="F34" s="97"/>
      <c r="G34" s="104"/>
      <c r="H34" s="128"/>
      <c r="I34" s="125"/>
      <c r="J34" s="126"/>
    </row>
    <row r="35" spans="2:10" x14ac:dyDescent="0.25">
      <c r="B35" s="80">
        <v>6</v>
      </c>
      <c r="C35" s="89" t="s">
        <v>92</v>
      </c>
      <c r="D35" s="89"/>
      <c r="E35" s="82">
        <v>1</v>
      </c>
      <c r="F35" s="82"/>
      <c r="G35" s="102">
        <f>E35*F35</f>
        <v>0</v>
      </c>
      <c r="H35" s="105" t="s">
        <v>131</v>
      </c>
      <c r="I35" s="98" t="s">
        <v>131</v>
      </c>
      <c r="J35" s="117" t="s">
        <v>134</v>
      </c>
    </row>
    <row r="36" spans="2:10" ht="75" customHeight="1" thickBot="1" x14ac:dyDescent="0.3">
      <c r="B36" s="96"/>
      <c r="C36" s="132" t="s">
        <v>93</v>
      </c>
      <c r="D36" s="132"/>
      <c r="E36" s="97"/>
      <c r="F36" s="97"/>
      <c r="G36" s="104"/>
      <c r="H36" s="128"/>
      <c r="I36" s="125"/>
      <c r="J36" s="126"/>
    </row>
    <row r="37" spans="2:10" x14ac:dyDescent="0.25">
      <c r="B37" s="234">
        <v>7</v>
      </c>
      <c r="C37" s="240" t="s">
        <v>94</v>
      </c>
      <c r="D37" s="240"/>
      <c r="E37" s="236">
        <v>5</v>
      </c>
      <c r="F37" s="236"/>
      <c r="G37" s="238">
        <f>E37*F37</f>
        <v>0</v>
      </c>
      <c r="H37" s="105" t="s">
        <v>131</v>
      </c>
      <c r="I37" s="98" t="s">
        <v>139</v>
      </c>
      <c r="J37" s="117" t="s">
        <v>134</v>
      </c>
    </row>
    <row r="38" spans="2:10" ht="180" customHeight="1" thickBot="1" x14ac:dyDescent="0.3">
      <c r="B38" s="235"/>
      <c r="C38" s="132" t="s">
        <v>95</v>
      </c>
      <c r="D38" s="132"/>
      <c r="E38" s="237"/>
      <c r="F38" s="237"/>
      <c r="G38" s="239"/>
      <c r="H38" s="128"/>
      <c r="I38" s="125"/>
      <c r="J38" s="126"/>
    </row>
    <row r="39" spans="2:10" x14ac:dyDescent="0.25">
      <c r="B39" s="80">
        <v>8</v>
      </c>
      <c r="C39" s="89" t="s">
        <v>96</v>
      </c>
      <c r="D39" s="89"/>
      <c r="E39" s="82">
        <v>4</v>
      </c>
      <c r="F39" s="82"/>
      <c r="G39" s="102">
        <f>E39*F39</f>
        <v>0</v>
      </c>
      <c r="H39" s="105" t="s">
        <v>131</v>
      </c>
      <c r="I39" s="98" t="s">
        <v>139</v>
      </c>
      <c r="J39" s="117" t="s">
        <v>134</v>
      </c>
    </row>
    <row r="40" spans="2:10" ht="198.75" thickBot="1" x14ac:dyDescent="0.3">
      <c r="B40" s="96"/>
      <c r="C40" s="45" t="s">
        <v>97</v>
      </c>
      <c r="D40" s="46"/>
      <c r="E40" s="97"/>
      <c r="F40" s="97"/>
      <c r="G40" s="104"/>
      <c r="H40" s="128"/>
      <c r="I40" s="125"/>
      <c r="J40" s="126"/>
    </row>
    <row r="41" spans="2:10" x14ac:dyDescent="0.25">
      <c r="B41" s="234">
        <v>9</v>
      </c>
      <c r="C41" s="240" t="s">
        <v>98</v>
      </c>
      <c r="D41" s="240"/>
      <c r="E41" s="236">
        <v>2</v>
      </c>
      <c r="F41" s="236"/>
      <c r="G41" s="238">
        <f>E41*F41</f>
        <v>0</v>
      </c>
      <c r="H41" s="105" t="s">
        <v>131</v>
      </c>
      <c r="I41" s="98" t="s">
        <v>139</v>
      </c>
      <c r="J41" s="117" t="s">
        <v>134</v>
      </c>
    </row>
    <row r="42" spans="2:10" ht="30" customHeight="1" thickBot="1" x14ac:dyDescent="0.3">
      <c r="B42" s="242"/>
      <c r="C42" s="88" t="s">
        <v>99</v>
      </c>
      <c r="D42" s="88"/>
      <c r="E42" s="244"/>
      <c r="F42" s="244"/>
      <c r="G42" s="245"/>
      <c r="H42" s="128"/>
      <c r="I42" s="125"/>
      <c r="J42" s="126"/>
    </row>
    <row r="43" spans="2:10" ht="8.25" customHeight="1" thickBot="1" x14ac:dyDescent="0.3">
      <c r="B43" s="47"/>
      <c r="C43" s="47"/>
      <c r="D43" s="47"/>
      <c r="E43" s="47"/>
      <c r="F43" s="47"/>
      <c r="G43" s="47"/>
    </row>
    <row r="44" spans="2:10" x14ac:dyDescent="0.25">
      <c r="B44" s="80">
        <v>10</v>
      </c>
      <c r="C44" s="89" t="s">
        <v>127</v>
      </c>
      <c r="D44" s="89"/>
      <c r="E44" s="82">
        <v>30</v>
      </c>
      <c r="F44" s="82"/>
      <c r="G44" s="84">
        <f>E44*F44</f>
        <v>0</v>
      </c>
    </row>
    <row r="45" spans="2:10" ht="30.75" customHeight="1" thickBot="1" x14ac:dyDescent="0.3">
      <c r="B45" s="96"/>
      <c r="C45" s="250" t="s">
        <v>100</v>
      </c>
      <c r="D45" s="251"/>
      <c r="E45" s="97"/>
      <c r="F45" s="97"/>
      <c r="G45" s="243"/>
    </row>
    <row r="46" spans="2:10" x14ac:dyDescent="0.25">
      <c r="B46" s="80">
        <v>11</v>
      </c>
      <c r="C46" s="89" t="s">
        <v>126</v>
      </c>
      <c r="D46" s="89"/>
      <c r="E46" s="82">
        <v>20</v>
      </c>
      <c r="F46" s="82"/>
      <c r="G46" s="84">
        <f>E46*F46</f>
        <v>0</v>
      </c>
    </row>
    <row r="47" spans="2:10" ht="130.5" customHeight="1" thickBot="1" x14ac:dyDescent="0.3">
      <c r="B47" s="81"/>
      <c r="C47" s="88" t="s">
        <v>101</v>
      </c>
      <c r="D47" s="88"/>
      <c r="E47" s="83"/>
      <c r="F47" s="83"/>
      <c r="G47" s="85"/>
    </row>
    <row r="48" spans="2:10" x14ac:dyDescent="0.25">
      <c r="B48" s="234">
        <v>12</v>
      </c>
      <c r="C48" s="62" t="s">
        <v>102</v>
      </c>
      <c r="D48" s="62"/>
      <c r="E48" s="236">
        <v>16</v>
      </c>
      <c r="F48" s="236"/>
      <c r="G48" s="248">
        <f>E48*F48</f>
        <v>0</v>
      </c>
      <c r="H48" s="63"/>
      <c r="I48" s="63"/>
    </row>
    <row r="49" spans="2:9" ht="129.75" customHeight="1" thickBot="1" x14ac:dyDescent="0.3">
      <c r="B49" s="235"/>
      <c r="C49" s="246" t="s">
        <v>103</v>
      </c>
      <c r="D49" s="247"/>
      <c r="E49" s="237"/>
      <c r="F49" s="237"/>
      <c r="G49" s="249"/>
      <c r="H49" s="63"/>
      <c r="I49" s="63"/>
    </row>
    <row r="50" spans="2:9" x14ac:dyDescent="0.25">
      <c r="B50" s="80">
        <v>13</v>
      </c>
      <c r="C50" s="89" t="s">
        <v>138</v>
      </c>
      <c r="D50" s="89"/>
      <c r="E50" s="82">
        <v>20</v>
      </c>
      <c r="F50" s="82"/>
      <c r="G50" s="84">
        <f>E50*F50</f>
        <v>0</v>
      </c>
    </row>
    <row r="51" spans="2:9" ht="18.75" thickBot="1" x14ac:dyDescent="0.3">
      <c r="B51" s="81"/>
      <c r="C51" s="253" t="s">
        <v>104</v>
      </c>
      <c r="D51" s="253"/>
      <c r="E51" s="83"/>
      <c r="F51" s="83"/>
      <c r="G51" s="85"/>
    </row>
    <row r="52" spans="2:9" x14ac:dyDescent="0.25">
      <c r="B52" s="133">
        <v>14</v>
      </c>
      <c r="C52" s="134" t="s">
        <v>137</v>
      </c>
      <c r="D52" s="134"/>
      <c r="E52" s="135">
        <v>4</v>
      </c>
      <c r="F52" s="135"/>
      <c r="G52" s="252">
        <f>E52*F52</f>
        <v>0</v>
      </c>
    </row>
    <row r="53" spans="2:9" ht="60" customHeight="1" thickBot="1" x14ac:dyDescent="0.3">
      <c r="B53" s="96"/>
      <c r="C53" s="132" t="s">
        <v>105</v>
      </c>
      <c r="D53" s="132"/>
      <c r="E53" s="97"/>
      <c r="F53" s="97"/>
      <c r="G53" s="243"/>
    </row>
    <row r="54" spans="2:9" x14ac:dyDescent="0.25">
      <c r="B54" s="80">
        <v>15</v>
      </c>
      <c r="C54" s="43" t="s">
        <v>136</v>
      </c>
      <c r="D54" s="43"/>
      <c r="E54" s="82">
        <v>2</v>
      </c>
      <c r="F54" s="82"/>
      <c r="G54" s="84">
        <f>E54*F54</f>
        <v>0</v>
      </c>
    </row>
    <row r="55" spans="2:9" ht="17.25" thickBot="1" x14ac:dyDescent="0.3">
      <c r="B55" s="81"/>
      <c r="C55" s="94" t="s">
        <v>106</v>
      </c>
      <c r="D55" s="94"/>
      <c r="E55" s="83"/>
      <c r="F55" s="83"/>
      <c r="G55" s="85"/>
    </row>
    <row r="56" spans="2:9" x14ac:dyDescent="0.25">
      <c r="B56" s="133">
        <v>16</v>
      </c>
      <c r="C56" s="134" t="s">
        <v>128</v>
      </c>
      <c r="D56" s="134"/>
      <c r="E56" s="135">
        <v>50</v>
      </c>
      <c r="F56" s="135"/>
      <c r="G56" s="252">
        <f>E56*F56</f>
        <v>0</v>
      </c>
    </row>
    <row r="57" spans="2:9" ht="17.25" thickBot="1" x14ac:dyDescent="0.3">
      <c r="B57" s="96"/>
      <c r="C57" s="95" t="s">
        <v>107</v>
      </c>
      <c r="D57" s="95"/>
      <c r="E57" s="97"/>
      <c r="F57" s="97"/>
      <c r="G57" s="243"/>
    </row>
    <row r="58" spans="2:9" ht="18" x14ac:dyDescent="0.25">
      <c r="B58" s="80">
        <v>17</v>
      </c>
      <c r="C58" s="41" t="s">
        <v>129</v>
      </c>
      <c r="D58" s="43"/>
      <c r="E58" s="82">
        <v>200</v>
      </c>
      <c r="F58" s="82"/>
      <c r="G58" s="84">
        <f>E58*F58</f>
        <v>0</v>
      </c>
    </row>
    <row r="59" spans="2:9" ht="17.25" thickBot="1" x14ac:dyDescent="0.3">
      <c r="B59" s="81"/>
      <c r="C59" s="94" t="s">
        <v>108</v>
      </c>
      <c r="D59" s="94"/>
      <c r="E59" s="83"/>
      <c r="F59" s="83"/>
      <c r="G59" s="85"/>
    </row>
    <row r="60" spans="2:9" x14ac:dyDescent="0.25">
      <c r="B60" s="133">
        <v>18</v>
      </c>
      <c r="C60" s="134" t="s">
        <v>130</v>
      </c>
      <c r="D60" s="134"/>
      <c r="E60" s="135">
        <v>10</v>
      </c>
      <c r="F60" s="135"/>
      <c r="G60" s="252">
        <f>E60*F60</f>
        <v>0</v>
      </c>
    </row>
    <row r="61" spans="2:9" ht="17.25" thickBot="1" x14ac:dyDescent="0.3">
      <c r="B61" s="96"/>
      <c r="C61" s="95" t="s">
        <v>109</v>
      </c>
      <c r="D61" s="95"/>
      <c r="E61" s="97"/>
      <c r="F61" s="97"/>
      <c r="G61" s="243"/>
    </row>
    <row r="62" spans="2:9" x14ac:dyDescent="0.25">
      <c r="B62" s="80">
        <v>19</v>
      </c>
      <c r="C62" s="89" t="s">
        <v>135</v>
      </c>
      <c r="D62" s="89"/>
      <c r="E62" s="82">
        <v>1000</v>
      </c>
      <c r="F62" s="82"/>
      <c r="G62" s="84">
        <f>E62*F62</f>
        <v>0</v>
      </c>
    </row>
    <row r="63" spans="2:9" ht="17.25" thickBot="1" x14ac:dyDescent="0.3">
      <c r="B63" s="81"/>
      <c r="C63" s="48" t="s">
        <v>110</v>
      </c>
      <c r="D63" s="48"/>
      <c r="E63" s="83"/>
      <c r="F63" s="83"/>
      <c r="G63" s="85"/>
    </row>
  </sheetData>
  <mergeCells count="137">
    <mergeCell ref="C59:D59"/>
    <mergeCell ref="B58:B59"/>
    <mergeCell ref="E58:E59"/>
    <mergeCell ref="G58:G59"/>
    <mergeCell ref="F58:F59"/>
    <mergeCell ref="E54:E55"/>
    <mergeCell ref="C55:D55"/>
    <mergeCell ref="B54:B55"/>
    <mergeCell ref="F54:F55"/>
    <mergeCell ref="G54:G55"/>
    <mergeCell ref="C56:D56"/>
    <mergeCell ref="E56:E57"/>
    <mergeCell ref="F56:F57"/>
    <mergeCell ref="G56:G57"/>
    <mergeCell ref="B56:B57"/>
    <mergeCell ref="C62:D62"/>
    <mergeCell ref="B62:B63"/>
    <mergeCell ref="E62:E63"/>
    <mergeCell ref="F62:F63"/>
    <mergeCell ref="G62:G63"/>
    <mergeCell ref="C60:D60"/>
    <mergeCell ref="C61:D61"/>
    <mergeCell ref="B60:B61"/>
    <mergeCell ref="E60:E61"/>
    <mergeCell ref="F60:F61"/>
    <mergeCell ref="G60:G61"/>
    <mergeCell ref="C52:D52"/>
    <mergeCell ref="C53:D53"/>
    <mergeCell ref="G52:G53"/>
    <mergeCell ref="F52:F53"/>
    <mergeCell ref="E52:E53"/>
    <mergeCell ref="B52:B53"/>
    <mergeCell ref="C57:D57"/>
    <mergeCell ref="C50:D50"/>
    <mergeCell ref="C51:D51"/>
    <mergeCell ref="B50:B51"/>
    <mergeCell ref="E50:E51"/>
    <mergeCell ref="F50:F51"/>
    <mergeCell ref="G50:G51"/>
    <mergeCell ref="C49:D49"/>
    <mergeCell ref="B48:B49"/>
    <mergeCell ref="E48:E49"/>
    <mergeCell ref="F48:F49"/>
    <mergeCell ref="G48:G49"/>
    <mergeCell ref="C45:D45"/>
    <mergeCell ref="C46:D46"/>
    <mergeCell ref="C47:D47"/>
    <mergeCell ref="B46:B47"/>
    <mergeCell ref="E46:E47"/>
    <mergeCell ref="F46:F47"/>
    <mergeCell ref="G46:G47"/>
    <mergeCell ref="B41:B42"/>
    <mergeCell ref="B44:B45"/>
    <mergeCell ref="C44:D44"/>
    <mergeCell ref="E44:E45"/>
    <mergeCell ref="F44:F45"/>
    <mergeCell ref="G44:G45"/>
    <mergeCell ref="C39:D39"/>
    <mergeCell ref="B39:B40"/>
    <mergeCell ref="E39:E40"/>
    <mergeCell ref="F39:F40"/>
    <mergeCell ref="G39:G40"/>
    <mergeCell ref="C42:D42"/>
    <mergeCell ref="C41:D41"/>
    <mergeCell ref="E41:E42"/>
    <mergeCell ref="F41:F42"/>
    <mergeCell ref="G41:G42"/>
    <mergeCell ref="F27:F34"/>
    <mergeCell ref="G27:G34"/>
    <mergeCell ref="C34:D34"/>
    <mergeCell ref="B27:B34"/>
    <mergeCell ref="B17:B26"/>
    <mergeCell ref="B15:B16"/>
    <mergeCell ref="C38:D38"/>
    <mergeCell ref="B37:B38"/>
    <mergeCell ref="E37:E38"/>
    <mergeCell ref="F37:F38"/>
    <mergeCell ref="G37:G38"/>
    <mergeCell ref="C37:D37"/>
    <mergeCell ref="C35:D35"/>
    <mergeCell ref="C36:D36"/>
    <mergeCell ref="B35:B36"/>
    <mergeCell ref="E35:E36"/>
    <mergeCell ref="F35:F36"/>
    <mergeCell ref="G35:G36"/>
    <mergeCell ref="C30:C33"/>
    <mergeCell ref="C17:D17"/>
    <mergeCell ref="E17:E26"/>
    <mergeCell ref="E27:E34"/>
    <mergeCell ref="C3:D3"/>
    <mergeCell ref="C13:D13"/>
    <mergeCell ref="C14:D14"/>
    <mergeCell ref="C15:D15"/>
    <mergeCell ref="C16:D16"/>
    <mergeCell ref="C4:D4"/>
    <mergeCell ref="E4:E12"/>
    <mergeCell ref="E13:E14"/>
    <mergeCell ref="E15:E16"/>
    <mergeCell ref="B2:J2"/>
    <mergeCell ref="H4:H12"/>
    <mergeCell ref="I4:I12"/>
    <mergeCell ref="J4:J12"/>
    <mergeCell ref="H13:H14"/>
    <mergeCell ref="I13:I14"/>
    <mergeCell ref="J13:J14"/>
    <mergeCell ref="H17:H26"/>
    <mergeCell ref="B13:B14"/>
    <mergeCell ref="B4:B12"/>
    <mergeCell ref="G4:G12"/>
    <mergeCell ref="F4:F12"/>
    <mergeCell ref="F13:F14"/>
    <mergeCell ref="G13:G14"/>
    <mergeCell ref="F15:F16"/>
    <mergeCell ref="G15:G16"/>
    <mergeCell ref="F17:F26"/>
    <mergeCell ref="G17:G26"/>
    <mergeCell ref="H15:H16"/>
    <mergeCell ref="I15:I16"/>
    <mergeCell ref="J15:J16"/>
    <mergeCell ref="I17:I26"/>
    <mergeCell ref="J17:J26"/>
    <mergeCell ref="C12:D12"/>
    <mergeCell ref="I37:I38"/>
    <mergeCell ref="J37:J38"/>
    <mergeCell ref="I39:I40"/>
    <mergeCell ref="J39:J40"/>
    <mergeCell ref="I41:I42"/>
    <mergeCell ref="J41:J42"/>
    <mergeCell ref="H27:H34"/>
    <mergeCell ref="H35:H36"/>
    <mergeCell ref="H37:H38"/>
    <mergeCell ref="H39:H40"/>
    <mergeCell ref="H41:H42"/>
    <mergeCell ref="I27:I34"/>
    <mergeCell ref="J27:J34"/>
    <mergeCell ref="I35:I36"/>
    <mergeCell ref="J35:J36"/>
  </mergeCells>
  <pageMargins left="0.7" right="0.7" top="0.75" bottom="0.75" header="0.3" footer="0.3"/>
  <pageSetup scale="51" orientation="portrait" r:id="rId1"/>
  <rowBreaks count="1" manualBreakCount="1">
    <brk id="34" max="7" man="1"/>
  </rowBreaks>
</worksheet>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Sheet1 (2)</vt:lpstr>
      <vt:lpstr>Grille d'evaluation</vt:lpstr>
      <vt:lpstr>LISTE ACHAT INT'L</vt:lpstr>
      <vt:lpstr>CADRE DE DEVIS</vt:lpstr>
      <vt:lpstr>'CADRE DE DEVIS'!Print_Area</vt:lpstr>
      <vt:lpstr>'LISTE ACHAT INT''L'!Print_Area</vt:lpstr>
      <vt:lpstr>'LISTE ACHAT INT''L'!Print_Titles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Sadadoum Yorangar</dc:creator>
  <cp:lastModifiedBy>Sadadoum Yorangar</cp:lastModifiedBy>
  <cp:lastPrinted>2026-07-03T09:25:03Z</cp:lastPrinted>
  <dcterms:created xsi:type="dcterms:W3CDTF">2025-06-30T08:25:12Z</dcterms:created>
  <dcterms:modified xsi:type="dcterms:W3CDTF">2026-09-15T11:50:00Z</dcterms:modified>
</cp:coreProperties>
</file>