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CSS\CSS-SHARED\PROCUREMENT\PS Actions\Informal RFQ PO\2026\2200345586 MD - Catering Services, Abuja- Nigeia\2. RFQ\"/>
    </mc:Choice>
  </mc:AlternateContent>
  <xr:revisionPtr revIDLastSave="0" documentId="8_{D6B37DB4-9E0F-425B-A77D-20E27F310F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ons" sheetId="1" r:id="rId1"/>
    <sheet name="Core Pricing" sheetId="2" r:id="rId2"/>
    <sheet name="Optional Rates" sheetId="3" r:id="rId3"/>
    <sheet name="Breakdown and Signof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4" l="1"/>
  <c r="G16" i="2"/>
  <c r="I16" i="2" s="1"/>
  <c r="G15" i="2"/>
  <c r="I15" i="2" s="1"/>
  <c r="I14" i="2"/>
  <c r="G14" i="2"/>
  <c r="G13" i="2"/>
  <c r="I13" i="2" s="1"/>
  <c r="G12" i="2"/>
  <c r="I12" i="2" s="1"/>
  <c r="G11" i="2"/>
  <c r="I11" i="2" s="1"/>
  <c r="I10" i="2"/>
  <c r="G10" i="2"/>
  <c r="G9" i="2"/>
  <c r="I9" i="2" s="1"/>
  <c r="G8" i="2"/>
  <c r="I8" i="2" s="1"/>
  <c r="G7" i="2"/>
  <c r="I7" i="2" s="1"/>
  <c r="I19" i="2" s="1"/>
  <c r="I22" i="2" s="1"/>
  <c r="D12" i="4" l="1"/>
  <c r="I24" i="2"/>
  <c r="D9" i="4"/>
  <c r="D8" i="4"/>
  <c r="D16" i="4" s="1"/>
  <c r="I25" i="2"/>
  <c r="D11" i="4"/>
  <c r="D10" i="4"/>
  <c r="G9" i="4"/>
  <c r="G10" i="4" s="1"/>
  <c r="D15" i="4"/>
  <c r="D14" i="4"/>
  <c r="D13" i="4"/>
</calcChain>
</file>

<file path=xl/sharedStrings.xml><?xml version="1.0" encoding="utf-8"?>
<sst xmlns="http://schemas.openxmlformats.org/spreadsheetml/2006/main" count="125" uniqueCount="105">
  <si>
    <t>Financial Offer Instructions</t>
  </si>
  <si>
    <t>2nd ECOWAS Startup Awards catering services | 28 to 30 September 2026</t>
  </si>
  <si>
    <t>Complete all yellow cells. Blue font indicates vendor inputs; black cells contain formulas. Submit this workbook separately from the technical offer. Do not change formulas, quantities, sheet names or the structure of the workbook.</t>
  </si>
  <si>
    <t>Vendor information</t>
  </si>
  <si>
    <t>Legal vendor name</t>
  </si>
  <si>
    <t>Registered address</t>
  </si>
  <si>
    <t>Contact person</t>
  </si>
  <si>
    <t>Telephone</t>
  </si>
  <si>
    <t>Email</t>
  </si>
  <si>
    <t>Procurement reference</t>
  </si>
  <si>
    <t>Offer currency</t>
  </si>
  <si>
    <t>Offer validity through</t>
  </si>
  <si>
    <t>Tax registration number</t>
  </si>
  <si>
    <t>Applicable tax type</t>
  </si>
  <si>
    <t>Pricing rules</t>
  </si>
  <si>
    <t>1</t>
  </si>
  <si>
    <t>Use one currency throughout the workbook. Enter numeric values only in rate, cost, discount and tax fields.</t>
  </si>
  <si>
    <t>2</t>
  </si>
  <si>
    <t>Unit rates include food, beverages, labour, supervision, transport, setup, equipment, tableware, linens, consumables, cleaning, waste removal, overhead and profit.</t>
  </si>
  <si>
    <t>3</t>
  </si>
  <si>
    <t>Do not leave a required price blank. Enter 0.00 where no charge applies.</t>
  </si>
  <si>
    <t>4</t>
  </si>
  <si>
    <t>The quantities are for comparable bidding and do not constitute a guaranteed purchase. ECOWAS will confirm final service quantities.</t>
  </si>
  <si>
    <t>5</t>
  </si>
  <si>
    <t>Optional rates are excluded from the evaluated total unless the solicitation expressly states otherwise.</t>
  </si>
  <si>
    <t>6</t>
  </si>
  <si>
    <t>Any assumption or exclusion must be stated on the Breakdown and Signoff sheet.</t>
  </si>
  <si>
    <t>7</t>
  </si>
  <si>
    <t>The price breakdown must reconcile to the net price before taxes.</t>
  </si>
  <si>
    <t>Core Service Price Schedule</t>
  </si>
  <si>
    <t>Enter unit rates and the requested tax and adjustment inputs</t>
  </si>
  <si>
    <t>No.</t>
  </si>
  <si>
    <t>Description</t>
  </si>
  <si>
    <t>Unit</t>
  </si>
  <si>
    <t>Quantity per service</t>
  </si>
  <si>
    <t>No. of services</t>
  </si>
  <si>
    <t>Total units</t>
  </si>
  <si>
    <t>Unit rate</t>
  </si>
  <si>
    <t>Total price</t>
  </si>
  <si>
    <t>Morning break general participants</t>
  </si>
  <si>
    <t>person/service</t>
  </si>
  <si>
    <t>Morning break VIP/VVIP</t>
  </si>
  <si>
    <t>Lunch general participants</t>
  </si>
  <si>
    <t>Lunch VIP/VVIP</t>
  </si>
  <si>
    <t>Evening break general participants</t>
  </si>
  <si>
    <t>Evening break VIP/VVIP</t>
  </si>
  <si>
    <t>Cocktail and reception</t>
  </si>
  <si>
    <t>person</t>
  </si>
  <si>
    <t>VVIP holding-room reception</t>
  </si>
  <si>
    <t>Bottled water  specify bottle size</t>
  </si>
  <si>
    <t>bottle</t>
  </si>
  <si>
    <t>Other mandatory service approved by clarification</t>
  </si>
  <si>
    <t>specify</t>
  </si>
  <si>
    <t>Offer summary</t>
  </si>
  <si>
    <t>Core service subtotal</t>
  </si>
  <si>
    <t>Mandatory separately priced costs</t>
  </si>
  <si>
    <t>Discount fixed amount</t>
  </si>
  <si>
    <t>Net price before taxes</t>
  </si>
  <si>
    <t>Tax rate</t>
  </si>
  <si>
    <t>Tax amount</t>
  </si>
  <si>
    <t>Grand total inclusive of taxes</t>
  </si>
  <si>
    <t>Optional and Contingency Rates</t>
  </si>
  <si>
    <t>These rates are excluded from the evaluated total unless expressly stated otherwise</t>
  </si>
  <si>
    <t>Optional item</t>
  </si>
  <si>
    <t>Conditions or lead time</t>
  </si>
  <si>
    <t>Additional morning break</t>
  </si>
  <si>
    <t>Additional lunch general</t>
  </si>
  <si>
    <t>Additional lunch VIP/VVIP</t>
  </si>
  <si>
    <t>Additional evening break</t>
  </si>
  <si>
    <t>Additional cocktail guest</t>
  </si>
  <si>
    <t>Additional VVIP holding-room service</t>
  </si>
  <si>
    <t>Special dietary meal beyond included requirement</t>
  </si>
  <si>
    <t>Additional service staff</t>
  </si>
  <si>
    <t>staff/hour</t>
  </si>
  <si>
    <t>Additional service hour</t>
  </si>
  <si>
    <t>hour</t>
  </si>
  <si>
    <t>Other  specify</t>
  </si>
  <si>
    <t>Cost Breakdown and Signoff</t>
  </si>
  <si>
    <t>Cost transparency breakdown</t>
  </si>
  <si>
    <t>Cost category</t>
  </si>
  <si>
    <t>Amount</t>
  </si>
  <si>
    <t>Percent of net price</t>
  </si>
  <si>
    <t>Notes</t>
  </si>
  <si>
    <t>Food and non-alcoholic beverages</t>
  </si>
  <si>
    <t>Reconciliation</t>
  </si>
  <si>
    <t>Value</t>
  </si>
  <si>
    <t>Alcoholic beverages</t>
  </si>
  <si>
    <t>Labour and supervision</t>
  </si>
  <si>
    <t>Difference</t>
  </si>
  <si>
    <t>Equipment, tableware and linens</t>
  </si>
  <si>
    <t>Transport and logistics</t>
  </si>
  <si>
    <t>Cleaning and waste management</t>
  </si>
  <si>
    <t>Overhead and profit</t>
  </si>
  <si>
    <t>Total net price before taxes</t>
  </si>
  <si>
    <t>Financial assumptions and deviations</t>
  </si>
  <si>
    <t>Assumption, exclusion or condition</t>
  </si>
  <si>
    <t>Financial impact</t>
  </si>
  <si>
    <t>ToR reference</t>
  </si>
  <si>
    <t>Financial offer certification</t>
  </si>
  <si>
    <t>We certify that this financial offer is complete, arithmetically accurate and valid for the period stated; that the prices include all costs required to perform the services as offered; and that we accept the correction of arithmetic errors in accordance with the solicitation rules.</t>
  </si>
  <si>
    <t>Authorized signatory name</t>
  </si>
  <si>
    <t>Title</t>
  </si>
  <si>
    <t>Signature</t>
  </si>
  <si>
    <t>Date</t>
  </si>
  <si>
    <t>Company stamp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</si>
</sst>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#,##0.00;[Red]\(#,##0.00\);\-"/>
    <numFmt numFmtId="166" formatCode="0.0%"/>
  </numFmts>
  <fonts count="8">
    <font>
      <sz val="11"/>
      <name val="Carlito"/>
    </font>
    <font>
      <sz val="10"/>
      <color rgb="FF1F1F1F"/>
      <name val="Arial"/>
    </font>
    <font>
      <b/>
      <sz val="16"/>
      <color rgb="FF1F1F1F"/>
      <name val="Arial"/>
    </font>
    <font>
      <i/>
      <sz val="10"/>
      <color rgb="FF666666"/>
      <name val="Arial"/>
    </font>
    <font>
      <b/>
      <sz val="11"/>
      <color rgb="FF1F1F1F"/>
      <name val="Arial"/>
    </font>
    <font>
      <sz val="10"/>
      <color rgb="FF0000FF"/>
      <name val="Arial"/>
    </font>
    <font>
      <b/>
      <sz val="10"/>
      <color rgb="FFFFFFFF"/>
      <name val="Arial"/>
    </font>
    <font>
      <b/>
      <sz val="10"/>
      <color rgb="FF1F1F1F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7FA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7365D"/>
      </patternFill>
    </fill>
  </fills>
  <borders count="7">
    <border>
      <left/>
      <right/>
      <top/>
      <bottom/>
      <diagonal/>
    </border>
    <border>
      <left/>
      <right/>
      <top/>
      <bottom style="thin">
        <color rgb="FF7F9DB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3" fontId="1" fillId="2" borderId="5" xfId="0" applyNumberFormat="1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166" fontId="5" fillId="4" borderId="5" xfId="0" applyNumberFormat="1" applyFont="1" applyFill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65" fontId="4" fillId="3" borderId="5" xfId="0" applyNumberFormat="1" applyFont="1" applyFill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166" fontId="7" fillId="3" borderId="5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1809750" cy="742950"/>
    <xdr:pic>
      <xdr:nvPicPr>
        <xdr:cNvPr id="2" name="444bfb91-3477-4620-b2cc-7295cff1c4d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</sheetPr>
  <dimension ref="A1:J80"/>
  <sheetViews>
    <sheetView showGridLines="0" topLeftCell="A6" workbookViewId="0">
      <selection activeCell="B21" sqref="B21"/>
    </sheetView>
  </sheetViews>
  <sheetFormatPr defaultRowHeight="14.25"/>
  <cols>
    <col min="2" max="2" width="20.125" customWidth="1"/>
    <col min="3" max="3" width="30" customWidth="1"/>
    <col min="4" max="8" width="13" customWidth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20.25">
      <c r="A2" s="20"/>
      <c r="B2" s="23" t="s">
        <v>0</v>
      </c>
      <c r="C2" s="23"/>
      <c r="D2" s="23"/>
      <c r="E2" s="23"/>
      <c r="F2" s="23"/>
      <c r="G2" s="20"/>
      <c r="H2" s="20"/>
      <c r="I2" s="20"/>
      <c r="J2" s="20"/>
    </row>
    <row r="3" spans="1:10">
      <c r="A3" s="20"/>
      <c r="B3" s="24" t="s">
        <v>1</v>
      </c>
      <c r="C3" s="24"/>
      <c r="D3" s="24"/>
      <c r="E3" s="24"/>
      <c r="F3" s="24"/>
      <c r="G3" s="20"/>
      <c r="H3" s="20"/>
      <c r="I3" s="20"/>
      <c r="J3" s="20"/>
    </row>
    <row r="4" spans="1:10">
      <c r="A4" s="20"/>
      <c r="B4" s="21"/>
      <c r="C4" s="21"/>
      <c r="D4" s="21"/>
      <c r="E4" s="21"/>
      <c r="F4" s="21"/>
      <c r="G4" s="21"/>
      <c r="H4" s="21"/>
      <c r="I4" s="20"/>
      <c r="J4" s="20"/>
    </row>
    <row r="5" spans="1:10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48" customHeight="1">
      <c r="A6" s="20"/>
      <c r="B6" s="25" t="s">
        <v>2</v>
      </c>
      <c r="C6" s="25"/>
      <c r="D6" s="25"/>
      <c r="E6" s="25"/>
      <c r="F6" s="25"/>
      <c r="G6" s="25"/>
      <c r="H6" s="25"/>
      <c r="I6" s="20"/>
      <c r="J6" s="20"/>
    </row>
    <row r="7" spans="1:10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ht="15">
      <c r="A8" s="20"/>
      <c r="B8" s="26" t="s">
        <v>3</v>
      </c>
      <c r="C8" s="27"/>
      <c r="D8" s="27"/>
      <c r="E8" s="27"/>
      <c r="F8" s="27"/>
      <c r="G8" s="27"/>
      <c r="H8" s="28"/>
      <c r="I8" s="20"/>
      <c r="J8" s="20"/>
    </row>
    <row r="9" spans="1:10">
      <c r="A9" s="20"/>
      <c r="B9" s="1" t="s">
        <v>4</v>
      </c>
      <c r="C9" s="2"/>
      <c r="D9" s="20"/>
      <c r="E9" s="20"/>
      <c r="F9" s="20"/>
      <c r="G9" s="20"/>
      <c r="H9" s="20"/>
      <c r="I9" s="20"/>
      <c r="J9" s="20"/>
    </row>
    <row r="10" spans="1:10">
      <c r="A10" s="20"/>
      <c r="B10" s="1" t="s">
        <v>5</v>
      </c>
      <c r="C10" s="2"/>
      <c r="D10" s="20"/>
      <c r="E10" s="20"/>
      <c r="F10" s="20"/>
      <c r="G10" s="20"/>
      <c r="H10" s="20"/>
      <c r="I10" s="20"/>
      <c r="J10" s="20"/>
    </row>
    <row r="11" spans="1:10">
      <c r="A11" s="20"/>
      <c r="B11" s="1" t="s">
        <v>6</v>
      </c>
      <c r="C11" s="2"/>
      <c r="D11" s="20"/>
      <c r="E11" s="20"/>
      <c r="F11" s="20"/>
      <c r="G11" s="20"/>
      <c r="H11" s="20"/>
      <c r="I11" s="20"/>
      <c r="J11" s="20"/>
    </row>
    <row r="12" spans="1:10">
      <c r="A12" s="20"/>
      <c r="B12" s="1" t="s">
        <v>7</v>
      </c>
      <c r="C12" s="2"/>
      <c r="D12" s="20"/>
      <c r="E12" s="20"/>
      <c r="F12" s="20"/>
      <c r="G12" s="20"/>
      <c r="H12" s="20"/>
      <c r="I12" s="20"/>
      <c r="J12" s="20"/>
    </row>
    <row r="13" spans="1:10">
      <c r="A13" s="20"/>
      <c r="B13" s="1" t="s">
        <v>8</v>
      </c>
      <c r="C13" s="2"/>
      <c r="D13" s="20"/>
      <c r="E13" s="20"/>
      <c r="F13" s="20"/>
      <c r="G13" s="20"/>
      <c r="H13" s="20"/>
      <c r="I13" s="20"/>
      <c r="J13" s="20"/>
    </row>
    <row r="14" spans="1:10">
      <c r="A14" s="20"/>
      <c r="B14" s="1" t="s">
        <v>9</v>
      </c>
      <c r="C14" s="2"/>
      <c r="D14" s="20"/>
      <c r="E14" s="20"/>
      <c r="F14" s="20"/>
      <c r="G14" s="20"/>
      <c r="H14" s="20"/>
      <c r="I14" s="20"/>
      <c r="J14" s="20"/>
    </row>
    <row r="15" spans="1:10">
      <c r="A15" s="20"/>
      <c r="B15" s="1" t="s">
        <v>10</v>
      </c>
      <c r="C15" s="2"/>
      <c r="D15" s="20"/>
      <c r="E15" s="20"/>
      <c r="F15" s="20"/>
      <c r="G15" s="20"/>
      <c r="H15" s="20"/>
      <c r="I15" s="20"/>
      <c r="J15" s="20"/>
    </row>
    <row r="16" spans="1:10">
      <c r="A16" s="20"/>
      <c r="B16" s="1" t="s">
        <v>11</v>
      </c>
      <c r="C16" s="3"/>
      <c r="D16" s="20"/>
      <c r="E16" s="20"/>
      <c r="F16" s="20"/>
      <c r="G16" s="20"/>
      <c r="H16" s="20"/>
      <c r="I16" s="20"/>
      <c r="J16" s="20"/>
    </row>
    <row r="17" spans="1:10">
      <c r="A17" s="20"/>
      <c r="B17" s="1" t="s">
        <v>12</v>
      </c>
      <c r="C17" s="2"/>
      <c r="D17" s="20"/>
      <c r="E17" s="20"/>
      <c r="F17" s="20"/>
      <c r="G17" s="20"/>
      <c r="H17" s="20"/>
      <c r="I17" s="20"/>
      <c r="J17" s="20"/>
    </row>
    <row r="18" spans="1:10">
      <c r="A18" s="20"/>
      <c r="B18" s="1" t="s">
        <v>13</v>
      </c>
      <c r="C18" s="2"/>
      <c r="D18" s="20"/>
      <c r="E18" s="20"/>
      <c r="F18" s="20"/>
      <c r="G18" s="20"/>
      <c r="H18" s="20"/>
      <c r="I18" s="20"/>
      <c r="J18" s="20"/>
    </row>
    <row r="19" spans="1:10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">
      <c r="A20" s="20"/>
      <c r="B20" s="26" t="s">
        <v>14</v>
      </c>
      <c r="C20" s="27"/>
      <c r="D20" s="27"/>
      <c r="E20" s="27"/>
      <c r="F20" s="27"/>
      <c r="G20" s="27"/>
      <c r="H20" s="28"/>
      <c r="I20" s="20"/>
      <c r="J20" s="20"/>
    </row>
    <row r="21" spans="1:10" ht="30" customHeight="1">
      <c r="A21" s="20"/>
      <c r="B21" s="22" t="s">
        <v>15</v>
      </c>
      <c r="C21" s="29" t="s">
        <v>16</v>
      </c>
      <c r="D21" s="29"/>
      <c r="E21" s="29"/>
      <c r="F21" s="29"/>
      <c r="G21" s="29"/>
      <c r="H21" s="29"/>
      <c r="I21" s="20"/>
      <c r="J21" s="20"/>
    </row>
    <row r="22" spans="1:10" ht="30" customHeight="1">
      <c r="A22" s="20"/>
      <c r="B22" s="22" t="s">
        <v>17</v>
      </c>
      <c r="C22" s="29" t="s">
        <v>18</v>
      </c>
      <c r="D22" s="29"/>
      <c r="E22" s="29"/>
      <c r="F22" s="29"/>
      <c r="G22" s="29"/>
      <c r="H22" s="29"/>
      <c r="I22" s="20"/>
      <c r="J22" s="20"/>
    </row>
    <row r="23" spans="1:10" ht="30" customHeight="1">
      <c r="A23" s="20"/>
      <c r="B23" s="22" t="s">
        <v>19</v>
      </c>
      <c r="C23" s="29" t="s">
        <v>20</v>
      </c>
      <c r="D23" s="29"/>
      <c r="E23" s="29"/>
      <c r="F23" s="29"/>
      <c r="G23" s="29"/>
      <c r="H23" s="29"/>
      <c r="I23" s="20"/>
      <c r="J23" s="20"/>
    </row>
    <row r="24" spans="1:10" ht="30" customHeight="1">
      <c r="A24" s="20"/>
      <c r="B24" s="22" t="s">
        <v>21</v>
      </c>
      <c r="C24" s="29" t="s">
        <v>22</v>
      </c>
      <c r="D24" s="29"/>
      <c r="E24" s="29"/>
      <c r="F24" s="29"/>
      <c r="G24" s="29"/>
      <c r="H24" s="29"/>
      <c r="I24" s="20"/>
      <c r="J24" s="20"/>
    </row>
    <row r="25" spans="1:10" ht="30" customHeight="1">
      <c r="A25" s="20"/>
      <c r="B25" s="22" t="s">
        <v>23</v>
      </c>
      <c r="C25" s="29" t="s">
        <v>24</v>
      </c>
      <c r="D25" s="29"/>
      <c r="E25" s="29"/>
      <c r="F25" s="29"/>
      <c r="G25" s="29"/>
      <c r="H25" s="29"/>
      <c r="I25" s="20"/>
      <c r="J25" s="20"/>
    </row>
    <row r="26" spans="1:10" ht="30" customHeight="1">
      <c r="A26" s="20"/>
      <c r="B26" s="22" t="s">
        <v>25</v>
      </c>
      <c r="C26" s="29" t="s">
        <v>26</v>
      </c>
      <c r="D26" s="29"/>
      <c r="E26" s="29"/>
      <c r="F26" s="29"/>
      <c r="G26" s="29"/>
      <c r="H26" s="29"/>
      <c r="I26" s="20"/>
      <c r="J26" s="20"/>
    </row>
    <row r="27" spans="1:10" ht="30" customHeight="1">
      <c r="A27" s="20"/>
      <c r="B27" s="22" t="s">
        <v>27</v>
      </c>
      <c r="C27" s="29" t="s">
        <v>28</v>
      </c>
      <c r="D27" s="29"/>
      <c r="E27" s="29"/>
      <c r="F27" s="29"/>
      <c r="G27" s="29"/>
      <c r="H27" s="29"/>
      <c r="I27" s="20"/>
      <c r="J27" s="20"/>
    </row>
    <row r="28" spans="1:10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20"/>
    </row>
  </sheetData>
  <mergeCells count="12">
    <mergeCell ref="C26:H26"/>
    <mergeCell ref="C27:H27"/>
    <mergeCell ref="C21:H21"/>
    <mergeCell ref="C22:H22"/>
    <mergeCell ref="C23:H23"/>
    <mergeCell ref="C24:H24"/>
    <mergeCell ref="C25:H25"/>
    <mergeCell ref="B2:F2"/>
    <mergeCell ref="B3:F3"/>
    <mergeCell ref="B6:H6"/>
    <mergeCell ref="B8:H8"/>
    <mergeCell ref="B20:H20"/>
  </mergeCells>
  <dataValidations count="1">
    <dataValidation type="list" sqref="C15" xr:uid="{00000000-0002-0000-0000-000000000000}">
      <formula1>"NGN,USD,EUR,Other"</formula1>
    </dataValidation>
  </dataValidations>
  <pageMargins left="0.7" right="0.7" top="0.75" bottom="0.75" header="0.3" footer="0.3"/>
  <ignoredErrors>
    <ignoredError sqref="B21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F75B5"/>
  </sheetPr>
  <dimension ref="A1:J80"/>
  <sheetViews>
    <sheetView showGridLines="0" tabSelected="1" workbookViewId="0">
      <pane ySplit="6" topLeftCell="A7" activePane="bottomLeft" state="frozen"/>
      <selection pane="bottomLeft" activeCell="D27" sqref="D27"/>
    </sheetView>
  </sheetViews>
  <sheetFormatPr defaultRowHeight="14.25"/>
  <cols>
    <col min="2" max="2" width="7" customWidth="1"/>
    <col min="3" max="3" width="34" customWidth="1"/>
    <col min="4" max="4" width="17" customWidth="1"/>
    <col min="5" max="9" width="14" customWidth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20.25">
      <c r="A2" s="20"/>
      <c r="B2" s="23" t="s">
        <v>29</v>
      </c>
      <c r="C2" s="23"/>
      <c r="D2" s="23"/>
      <c r="E2" s="23"/>
      <c r="F2" s="23"/>
      <c r="G2" s="20"/>
      <c r="H2" s="20"/>
      <c r="I2" s="20"/>
      <c r="J2" s="20"/>
    </row>
    <row r="3" spans="1:10">
      <c r="A3" s="20"/>
      <c r="B3" s="24" t="s">
        <v>30</v>
      </c>
      <c r="C3" s="24"/>
      <c r="D3" s="24"/>
      <c r="E3" s="24"/>
      <c r="F3" s="24"/>
      <c r="G3" s="20"/>
      <c r="H3" s="20"/>
      <c r="I3" s="20"/>
      <c r="J3" s="20"/>
    </row>
    <row r="4" spans="1:10">
      <c r="A4" s="20"/>
      <c r="B4" s="21"/>
      <c r="C4" s="21"/>
      <c r="D4" s="21"/>
      <c r="E4" s="21"/>
      <c r="F4" s="21"/>
      <c r="G4" s="21"/>
      <c r="H4" s="21"/>
      <c r="I4" s="20"/>
      <c r="J4" s="20"/>
    </row>
    <row r="5" spans="1:10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30" customHeight="1">
      <c r="A6" s="20"/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4" t="s">
        <v>37</v>
      </c>
      <c r="I6" s="4" t="s">
        <v>38</v>
      </c>
      <c r="J6" s="20"/>
    </row>
    <row r="7" spans="1:10">
      <c r="A7" s="20"/>
      <c r="B7" s="1">
        <v>1</v>
      </c>
      <c r="C7" s="1" t="s">
        <v>39</v>
      </c>
      <c r="D7" s="1" t="s">
        <v>40</v>
      </c>
      <c r="E7" s="7">
        <v>500</v>
      </c>
      <c r="F7" s="7">
        <v>3</v>
      </c>
      <c r="G7" s="8">
        <f t="shared" ref="G7:G16" si="0">IF(OR(E7="",F7=""),"",E7*F7)</f>
        <v>1500</v>
      </c>
      <c r="H7" s="5"/>
      <c r="I7" s="9" t="str">
        <f t="shared" ref="I7:I16" si="1">IF(OR(G7="",H7=""),"",G7*H7)</f>
        <v/>
      </c>
      <c r="J7" s="20"/>
    </row>
    <row r="8" spans="1:10">
      <c r="A8" s="20"/>
      <c r="B8" s="1">
        <v>2</v>
      </c>
      <c r="C8" s="1" t="s">
        <v>41</v>
      </c>
      <c r="D8" s="1" t="s">
        <v>40</v>
      </c>
      <c r="E8" s="7">
        <v>50</v>
      </c>
      <c r="F8" s="7">
        <v>3</v>
      </c>
      <c r="G8" s="8">
        <f t="shared" si="0"/>
        <v>150</v>
      </c>
      <c r="H8" s="5"/>
      <c r="I8" s="9" t="str">
        <f t="shared" si="1"/>
        <v/>
      </c>
      <c r="J8" s="20"/>
    </row>
    <row r="9" spans="1:10">
      <c r="A9" s="20"/>
      <c r="B9" s="1">
        <v>3</v>
      </c>
      <c r="C9" s="1" t="s">
        <v>42</v>
      </c>
      <c r="D9" s="1" t="s">
        <v>40</v>
      </c>
      <c r="E9" s="7">
        <v>500</v>
      </c>
      <c r="F9" s="7">
        <v>3</v>
      </c>
      <c r="G9" s="8">
        <f t="shared" si="0"/>
        <v>1500</v>
      </c>
      <c r="H9" s="5"/>
      <c r="I9" s="9" t="str">
        <f t="shared" si="1"/>
        <v/>
      </c>
      <c r="J9" s="20"/>
    </row>
    <row r="10" spans="1:10">
      <c r="A10" s="20"/>
      <c r="B10" s="1">
        <v>4</v>
      </c>
      <c r="C10" s="1" t="s">
        <v>43</v>
      </c>
      <c r="D10" s="1" t="s">
        <v>40</v>
      </c>
      <c r="E10" s="7">
        <v>50</v>
      </c>
      <c r="F10" s="7">
        <v>3</v>
      </c>
      <c r="G10" s="8">
        <f t="shared" si="0"/>
        <v>150</v>
      </c>
      <c r="H10" s="5"/>
      <c r="I10" s="9" t="str">
        <f t="shared" si="1"/>
        <v/>
      </c>
      <c r="J10" s="20"/>
    </row>
    <row r="11" spans="1:10">
      <c r="A11" s="20"/>
      <c r="B11" s="1">
        <v>5</v>
      </c>
      <c r="C11" s="1" t="s">
        <v>44</v>
      </c>
      <c r="D11" s="1" t="s">
        <v>40</v>
      </c>
      <c r="E11" s="7">
        <v>500</v>
      </c>
      <c r="F11" s="7">
        <v>2</v>
      </c>
      <c r="G11" s="8">
        <f t="shared" si="0"/>
        <v>1000</v>
      </c>
      <c r="H11" s="5"/>
      <c r="I11" s="9" t="str">
        <f t="shared" si="1"/>
        <v/>
      </c>
      <c r="J11" s="20"/>
    </row>
    <row r="12" spans="1:10">
      <c r="A12" s="20"/>
      <c r="B12" s="1">
        <v>6</v>
      </c>
      <c r="C12" s="1" t="s">
        <v>45</v>
      </c>
      <c r="D12" s="1" t="s">
        <v>40</v>
      </c>
      <c r="E12" s="7">
        <v>50</v>
      </c>
      <c r="F12" s="7">
        <v>2</v>
      </c>
      <c r="G12" s="8">
        <f t="shared" si="0"/>
        <v>100</v>
      </c>
      <c r="H12" s="5"/>
      <c r="I12" s="9" t="str">
        <f t="shared" si="1"/>
        <v/>
      </c>
      <c r="J12" s="20"/>
    </row>
    <row r="13" spans="1:10">
      <c r="A13" s="20"/>
      <c r="B13" s="1">
        <v>7</v>
      </c>
      <c r="C13" s="1" t="s">
        <v>46</v>
      </c>
      <c r="D13" s="1" t="s">
        <v>47</v>
      </c>
      <c r="E13" s="7">
        <v>200</v>
      </c>
      <c r="F13" s="7">
        <v>1</v>
      </c>
      <c r="G13" s="8">
        <f t="shared" si="0"/>
        <v>200</v>
      </c>
      <c r="H13" s="5"/>
      <c r="I13" s="9" t="str">
        <f t="shared" si="1"/>
        <v/>
      </c>
      <c r="J13" s="20"/>
    </row>
    <row r="14" spans="1:10">
      <c r="A14" s="20"/>
      <c r="B14" s="1">
        <v>8</v>
      </c>
      <c r="C14" s="1" t="s">
        <v>48</v>
      </c>
      <c r="D14" s="1" t="s">
        <v>40</v>
      </c>
      <c r="E14" s="7">
        <v>50</v>
      </c>
      <c r="F14" s="7">
        <v>1</v>
      </c>
      <c r="G14" s="8">
        <f t="shared" si="0"/>
        <v>50</v>
      </c>
      <c r="H14" s="5"/>
      <c r="I14" s="9" t="str">
        <f t="shared" si="1"/>
        <v/>
      </c>
      <c r="J14" s="20"/>
    </row>
    <row r="15" spans="1:10">
      <c r="A15" s="20"/>
      <c r="B15" s="1">
        <v>9</v>
      </c>
      <c r="C15" s="1" t="s">
        <v>49</v>
      </c>
      <c r="D15" s="2" t="s">
        <v>50</v>
      </c>
      <c r="E15" s="6"/>
      <c r="F15" s="6"/>
      <c r="G15" s="8" t="str">
        <f t="shared" si="0"/>
        <v/>
      </c>
      <c r="H15" s="5"/>
      <c r="I15" s="9" t="str">
        <f t="shared" si="1"/>
        <v/>
      </c>
      <c r="J15" s="20"/>
    </row>
    <row r="16" spans="1:10">
      <c r="A16" s="20"/>
      <c r="B16" s="1">
        <v>10</v>
      </c>
      <c r="C16" s="1" t="s">
        <v>51</v>
      </c>
      <c r="D16" s="2" t="s">
        <v>52</v>
      </c>
      <c r="E16" s="6"/>
      <c r="F16" s="6"/>
      <c r="G16" s="8" t="str">
        <f t="shared" si="0"/>
        <v/>
      </c>
      <c r="H16" s="5"/>
      <c r="I16" s="9" t="str">
        <f t="shared" si="1"/>
        <v/>
      </c>
      <c r="J16" s="20"/>
    </row>
    <row r="17" spans="1:10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">
      <c r="A18" s="20"/>
      <c r="B18" s="26" t="s">
        <v>53</v>
      </c>
      <c r="C18" s="27"/>
      <c r="D18" s="27"/>
      <c r="E18" s="27"/>
      <c r="F18" s="27"/>
      <c r="G18" s="27"/>
      <c r="H18" s="27"/>
      <c r="I18" s="28"/>
      <c r="J18" s="20"/>
    </row>
    <row r="19" spans="1:10">
      <c r="A19" s="20"/>
      <c r="B19" s="20"/>
      <c r="C19" s="20"/>
      <c r="D19" s="20"/>
      <c r="E19" s="20"/>
      <c r="F19" s="1" t="s">
        <v>54</v>
      </c>
      <c r="G19" s="1"/>
      <c r="H19" s="1"/>
      <c r="I19" s="11">
        <f>SUM(I7:I16)</f>
        <v>0</v>
      </c>
      <c r="J19" s="20"/>
    </row>
    <row r="20" spans="1:10">
      <c r="A20" s="20"/>
      <c r="B20" s="20"/>
      <c r="C20" s="20"/>
      <c r="D20" s="20"/>
      <c r="E20" s="20"/>
      <c r="F20" s="1" t="s">
        <v>55</v>
      </c>
      <c r="G20" s="1"/>
      <c r="H20" s="1"/>
      <c r="I20" s="5"/>
      <c r="J20" s="20"/>
    </row>
    <row r="21" spans="1:10">
      <c r="A21" s="20"/>
      <c r="B21" s="20"/>
      <c r="C21" s="20"/>
      <c r="D21" s="20"/>
      <c r="E21" s="20"/>
      <c r="F21" s="1" t="s">
        <v>56</v>
      </c>
      <c r="G21" s="1"/>
      <c r="H21" s="1"/>
      <c r="I21" s="5"/>
      <c r="J21" s="20"/>
    </row>
    <row r="22" spans="1:10">
      <c r="A22" s="20"/>
      <c r="B22" s="20"/>
      <c r="C22" s="20"/>
      <c r="D22" s="20"/>
      <c r="E22" s="20"/>
      <c r="F22" s="12" t="s">
        <v>57</v>
      </c>
      <c r="G22" s="12"/>
      <c r="H22" s="12"/>
      <c r="I22" s="13">
        <f>I19+SUM(I20)-SUM(I21)</f>
        <v>0</v>
      </c>
      <c r="J22" s="20"/>
    </row>
    <row r="23" spans="1:10">
      <c r="A23" s="20"/>
      <c r="B23" s="20"/>
      <c r="C23" s="20"/>
      <c r="D23" s="20"/>
      <c r="E23" s="20"/>
      <c r="F23" s="1" t="s">
        <v>58</v>
      </c>
      <c r="G23" s="1"/>
      <c r="H23" s="1"/>
      <c r="I23" s="10"/>
      <c r="J23" s="20"/>
    </row>
    <row r="24" spans="1:10">
      <c r="A24" s="20"/>
      <c r="B24" s="20"/>
      <c r="C24" s="20"/>
      <c r="D24" s="20"/>
      <c r="E24" s="20"/>
      <c r="F24" s="1" t="s">
        <v>59</v>
      </c>
      <c r="G24" s="1"/>
      <c r="H24" s="1"/>
      <c r="I24" s="11">
        <f>I22*SUM(I23)</f>
        <v>0</v>
      </c>
      <c r="J24" s="20"/>
    </row>
    <row r="25" spans="1:10" ht="15">
      <c r="A25" s="20"/>
      <c r="B25" s="20"/>
      <c r="C25" s="20"/>
      <c r="D25" s="20"/>
      <c r="E25" s="20"/>
      <c r="F25" s="14" t="s">
        <v>60</v>
      </c>
      <c r="G25" s="14"/>
      <c r="H25" s="14"/>
      <c r="I25" s="15">
        <f>I22+I24</f>
        <v>0</v>
      </c>
      <c r="J25" s="20"/>
    </row>
    <row r="26" spans="1:10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20"/>
    </row>
  </sheetData>
  <mergeCells count="3">
    <mergeCell ref="B2:F2"/>
    <mergeCell ref="B3:F3"/>
    <mergeCell ref="B18:I18"/>
  </mergeCells>
  <dataValidations count="1">
    <dataValidation type="decimal" operator="greaterThanOrEqual" sqref="H7:H16" xr:uid="{00000000-0002-0000-0100-000000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J80"/>
  <sheetViews>
    <sheetView showGridLines="0" workbookViewId="0">
      <pane ySplit="6" topLeftCell="A7" activePane="bottomLeft" state="frozen"/>
      <selection pane="bottomLeft"/>
    </sheetView>
  </sheetViews>
  <sheetFormatPr defaultRowHeight="14.25"/>
  <cols>
    <col min="2" max="2" width="7" customWidth="1"/>
    <col min="3" max="3" width="40" customWidth="1"/>
    <col min="4" max="4" width="18" customWidth="1"/>
    <col min="5" max="5" width="16" customWidth="1"/>
    <col min="6" max="6" width="30" customWidth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20.25">
      <c r="A2" s="20"/>
      <c r="B2" s="23" t="s">
        <v>61</v>
      </c>
      <c r="C2" s="23"/>
      <c r="D2" s="23"/>
      <c r="E2" s="23"/>
      <c r="F2" s="23"/>
      <c r="G2" s="20"/>
      <c r="H2" s="20"/>
      <c r="I2" s="20"/>
      <c r="J2" s="20"/>
    </row>
    <row r="3" spans="1:10">
      <c r="A3" s="20"/>
      <c r="B3" s="24" t="s">
        <v>62</v>
      </c>
      <c r="C3" s="24"/>
      <c r="D3" s="24"/>
      <c r="E3" s="24"/>
      <c r="F3" s="24"/>
      <c r="G3" s="20"/>
      <c r="H3" s="20"/>
      <c r="I3" s="20"/>
      <c r="J3" s="20"/>
    </row>
    <row r="4" spans="1:10">
      <c r="A4" s="20"/>
      <c r="B4" s="21"/>
      <c r="C4" s="21"/>
      <c r="D4" s="21"/>
      <c r="E4" s="21"/>
      <c r="F4" s="21"/>
      <c r="G4" s="21"/>
      <c r="H4" s="21"/>
      <c r="I4" s="20"/>
      <c r="J4" s="20"/>
    </row>
    <row r="5" spans="1:10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30" customHeight="1">
      <c r="A6" s="20"/>
      <c r="B6" s="4" t="s">
        <v>31</v>
      </c>
      <c r="C6" s="4" t="s">
        <v>63</v>
      </c>
      <c r="D6" s="4" t="s">
        <v>33</v>
      </c>
      <c r="E6" s="4" t="s">
        <v>37</v>
      </c>
      <c r="F6" s="4" t="s">
        <v>64</v>
      </c>
      <c r="G6" s="20"/>
      <c r="H6" s="20"/>
      <c r="I6" s="20"/>
      <c r="J6" s="20"/>
    </row>
    <row r="7" spans="1:10">
      <c r="A7" s="20"/>
      <c r="B7" s="1">
        <v>1</v>
      </c>
      <c r="C7" s="1" t="s">
        <v>65</v>
      </c>
      <c r="D7" s="1" t="s">
        <v>40</v>
      </c>
      <c r="E7" s="5"/>
      <c r="F7" s="2"/>
      <c r="G7" s="20"/>
      <c r="H7" s="20"/>
      <c r="I7" s="20"/>
      <c r="J7" s="20"/>
    </row>
    <row r="8" spans="1:10">
      <c r="A8" s="20"/>
      <c r="B8" s="1">
        <v>2</v>
      </c>
      <c r="C8" s="1" t="s">
        <v>66</v>
      </c>
      <c r="D8" s="1" t="s">
        <v>40</v>
      </c>
      <c r="E8" s="5"/>
      <c r="F8" s="2"/>
      <c r="G8" s="20"/>
      <c r="H8" s="20"/>
      <c r="I8" s="20"/>
      <c r="J8" s="20"/>
    </row>
    <row r="9" spans="1:10">
      <c r="A9" s="20"/>
      <c r="B9" s="1">
        <v>3</v>
      </c>
      <c r="C9" s="1" t="s">
        <v>67</v>
      </c>
      <c r="D9" s="1" t="s">
        <v>40</v>
      </c>
      <c r="E9" s="5"/>
      <c r="F9" s="2"/>
      <c r="G9" s="20"/>
      <c r="H9" s="20"/>
      <c r="I9" s="20"/>
      <c r="J9" s="20"/>
    </row>
    <row r="10" spans="1:10">
      <c r="A10" s="20"/>
      <c r="B10" s="1">
        <v>4</v>
      </c>
      <c r="C10" s="1" t="s">
        <v>68</v>
      </c>
      <c r="D10" s="1" t="s">
        <v>40</v>
      </c>
      <c r="E10" s="5"/>
      <c r="F10" s="2"/>
      <c r="G10" s="20"/>
      <c r="H10" s="20"/>
      <c r="I10" s="20"/>
      <c r="J10" s="20"/>
    </row>
    <row r="11" spans="1:10">
      <c r="A11" s="20"/>
      <c r="B11" s="1">
        <v>5</v>
      </c>
      <c r="C11" s="1" t="s">
        <v>69</v>
      </c>
      <c r="D11" s="1" t="s">
        <v>47</v>
      </c>
      <c r="E11" s="5"/>
      <c r="F11" s="2"/>
      <c r="G11" s="20"/>
      <c r="H11" s="20"/>
      <c r="I11" s="20"/>
      <c r="J11" s="20"/>
    </row>
    <row r="12" spans="1:10">
      <c r="A12" s="20"/>
      <c r="B12" s="1">
        <v>6</v>
      </c>
      <c r="C12" s="1" t="s">
        <v>70</v>
      </c>
      <c r="D12" s="1" t="s">
        <v>40</v>
      </c>
      <c r="E12" s="5"/>
      <c r="F12" s="2"/>
      <c r="G12" s="20"/>
      <c r="H12" s="20"/>
      <c r="I12" s="20"/>
      <c r="J12" s="20"/>
    </row>
    <row r="13" spans="1:10">
      <c r="A13" s="20"/>
      <c r="B13" s="1">
        <v>7</v>
      </c>
      <c r="C13" s="1" t="s">
        <v>71</v>
      </c>
      <c r="D13" s="1" t="s">
        <v>40</v>
      </c>
      <c r="E13" s="5"/>
      <c r="F13" s="2"/>
      <c r="G13" s="20"/>
      <c r="H13" s="20"/>
      <c r="I13" s="20"/>
      <c r="J13" s="20"/>
    </row>
    <row r="14" spans="1:10">
      <c r="A14" s="20"/>
      <c r="B14" s="1">
        <v>8</v>
      </c>
      <c r="C14" s="1" t="s">
        <v>72</v>
      </c>
      <c r="D14" s="1" t="s">
        <v>73</v>
      </c>
      <c r="E14" s="5"/>
      <c r="F14" s="2"/>
      <c r="G14" s="20"/>
      <c r="H14" s="20"/>
      <c r="I14" s="20"/>
      <c r="J14" s="20"/>
    </row>
    <row r="15" spans="1:10">
      <c r="A15" s="20"/>
      <c r="B15" s="1">
        <v>9</v>
      </c>
      <c r="C15" s="1" t="s">
        <v>74</v>
      </c>
      <c r="D15" s="1" t="s">
        <v>75</v>
      </c>
      <c r="E15" s="5"/>
      <c r="F15" s="2"/>
      <c r="G15" s="20"/>
      <c r="H15" s="20"/>
      <c r="I15" s="20"/>
      <c r="J15" s="20"/>
    </row>
    <row r="16" spans="1:10">
      <c r="A16" s="20"/>
      <c r="B16" s="1">
        <v>10</v>
      </c>
      <c r="C16" s="1" t="s">
        <v>76</v>
      </c>
      <c r="D16" s="1" t="s">
        <v>52</v>
      </c>
      <c r="E16" s="5"/>
      <c r="F16" s="2"/>
      <c r="G16" s="20"/>
      <c r="H16" s="20"/>
      <c r="I16" s="20"/>
      <c r="J16" s="20"/>
    </row>
    <row r="17" spans="1:10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>
      <c r="A24" s="20"/>
      <c r="B24" s="20"/>
      <c r="C24" s="20"/>
      <c r="D24" s="20"/>
      <c r="E24" s="20"/>
      <c r="F24" s="20"/>
      <c r="G24" s="20"/>
      <c r="H24" s="20"/>
      <c r="I24" s="20"/>
      <c r="J24" s="20"/>
    </row>
    <row r="25" spans="1:10">
      <c r="A25" s="20"/>
      <c r="B25" s="20"/>
      <c r="C25" s="20"/>
      <c r="D25" s="20"/>
      <c r="E25" s="20"/>
      <c r="F25" s="20"/>
      <c r="G25" s="20"/>
      <c r="H25" s="20"/>
      <c r="I25" s="20"/>
      <c r="J25" s="20"/>
    </row>
    <row r="26" spans="1:10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>
      <c r="A28" s="20"/>
      <c r="B28" s="20"/>
      <c r="C28" s="20"/>
      <c r="D28" s="20"/>
      <c r="E28" s="20"/>
      <c r="F28" s="20"/>
      <c r="G28" s="20"/>
      <c r="H28" s="20"/>
      <c r="I28" s="20"/>
      <c r="J28" s="20"/>
    </row>
    <row r="29" spans="1:10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>
      <c r="A30" s="20"/>
      <c r="B30" s="20"/>
      <c r="C30" s="20"/>
      <c r="D30" s="20"/>
      <c r="E30" s="20"/>
      <c r="F30" s="20"/>
      <c r="G30" s="20"/>
      <c r="H30" s="20"/>
      <c r="I30" s="20"/>
      <c r="J30" s="20"/>
    </row>
    <row r="31" spans="1:10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A32" s="20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20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spans="1:10">
      <c r="A36" s="20"/>
      <c r="B36" s="20"/>
      <c r="C36" s="20"/>
      <c r="D36" s="20"/>
      <c r="E36" s="20"/>
      <c r="F36" s="20"/>
      <c r="G36" s="20"/>
      <c r="H36" s="20"/>
      <c r="I36" s="20"/>
      <c r="J36" s="20"/>
    </row>
    <row r="37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20"/>
    </row>
  </sheetData>
  <mergeCells count="2">
    <mergeCell ref="B2:F2"/>
    <mergeCell ref="B3:F3"/>
  </mergeCells>
  <dataValidations count="1">
    <dataValidation type="decimal" operator="greaterThanOrEqual" sqref="E7:E16" xr:uid="{00000000-0002-0000-0200-000000000000}">
      <formula1>0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5A5A5"/>
  </sheetPr>
  <dimension ref="A1:J80"/>
  <sheetViews>
    <sheetView showGridLines="0" topLeftCell="A8" workbookViewId="0">
      <selection activeCell="C9" sqref="C9"/>
    </sheetView>
  </sheetViews>
  <sheetFormatPr defaultRowHeight="14.25"/>
  <cols>
    <col min="2" max="2" width="26.375" customWidth="1"/>
    <col min="3" max="3" width="35" customWidth="1"/>
    <col min="4" max="4" width="20" customWidth="1"/>
    <col min="5" max="5" width="28" customWidth="1"/>
    <col min="6" max="7" width="20" customWidth="1"/>
  </cols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ht="20.25">
      <c r="A2" s="20"/>
      <c r="B2" s="23" t="s">
        <v>77</v>
      </c>
      <c r="C2" s="23"/>
      <c r="D2" s="23"/>
      <c r="E2" s="23"/>
      <c r="F2" s="23"/>
      <c r="G2" s="20"/>
      <c r="H2" s="20"/>
      <c r="I2" s="20"/>
      <c r="J2" s="20"/>
    </row>
    <row r="3" spans="1:10">
      <c r="A3" s="20"/>
      <c r="B3" s="24"/>
      <c r="C3" s="24"/>
      <c r="D3" s="24"/>
      <c r="E3" s="24"/>
      <c r="F3" s="24"/>
      <c r="G3" s="20"/>
      <c r="H3" s="20"/>
      <c r="I3" s="20"/>
      <c r="J3" s="20"/>
    </row>
    <row r="4" spans="1:10">
      <c r="A4" s="20"/>
      <c r="B4" s="21"/>
      <c r="C4" s="21"/>
      <c r="D4" s="21"/>
      <c r="E4" s="21"/>
      <c r="F4" s="21"/>
      <c r="G4" s="21"/>
      <c r="H4" s="21"/>
      <c r="I4" s="20"/>
      <c r="J4" s="20"/>
    </row>
    <row r="5" spans="1:10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15">
      <c r="A6" s="20"/>
      <c r="B6" s="26" t="s">
        <v>78</v>
      </c>
      <c r="C6" s="27"/>
      <c r="D6" s="27"/>
      <c r="E6" s="27"/>
      <c r="F6" s="27"/>
      <c r="G6" s="28"/>
      <c r="H6" s="20"/>
      <c r="I6" s="20"/>
      <c r="J6" s="20"/>
    </row>
    <row r="7" spans="1:10" ht="30" customHeight="1">
      <c r="A7" s="20"/>
      <c r="B7" s="4" t="s">
        <v>79</v>
      </c>
      <c r="C7" s="4" t="s">
        <v>80</v>
      </c>
      <c r="D7" s="4" t="s">
        <v>81</v>
      </c>
      <c r="E7" s="4" t="s">
        <v>82</v>
      </c>
      <c r="F7" s="20"/>
      <c r="G7" s="20"/>
      <c r="H7" s="20"/>
      <c r="I7" s="20"/>
      <c r="J7" s="20"/>
    </row>
    <row r="8" spans="1:10" ht="30" customHeight="1">
      <c r="A8" s="20"/>
      <c r="B8" s="1" t="s">
        <v>83</v>
      </c>
      <c r="C8" s="5"/>
      <c r="D8" s="16">
        <f>IFERROR(C8/'Core Pricing'!$I$22,0)</f>
        <v>0</v>
      </c>
      <c r="E8" s="2"/>
      <c r="F8" s="4" t="s">
        <v>84</v>
      </c>
      <c r="G8" s="4" t="s">
        <v>85</v>
      </c>
      <c r="H8" s="20"/>
      <c r="I8" s="20"/>
      <c r="J8" s="20"/>
    </row>
    <row r="9" spans="1:10">
      <c r="A9" s="20"/>
      <c r="B9" s="1" t="s">
        <v>86</v>
      </c>
      <c r="C9" s="5"/>
      <c r="D9" s="16">
        <f>IFERROR(C9/'Core Pricing'!$I$22,0)</f>
        <v>0</v>
      </c>
      <c r="E9" s="2"/>
      <c r="F9" s="1" t="s">
        <v>57</v>
      </c>
      <c r="G9" s="11">
        <f>'Core Pricing'!I22</f>
        <v>0</v>
      </c>
      <c r="H9" s="20"/>
      <c r="I9" s="20"/>
      <c r="J9" s="20"/>
    </row>
    <row r="10" spans="1:10">
      <c r="A10" s="20"/>
      <c r="B10" s="1" t="s">
        <v>87</v>
      </c>
      <c r="C10" s="5"/>
      <c r="D10" s="16">
        <f>IFERROR(C10/'Core Pricing'!$I$22,0)</f>
        <v>0</v>
      </c>
      <c r="E10" s="2"/>
      <c r="F10" s="1" t="s">
        <v>88</v>
      </c>
      <c r="G10" s="11">
        <f>C16-G9</f>
        <v>0</v>
      </c>
      <c r="H10" s="20"/>
      <c r="I10" s="20"/>
      <c r="J10" s="20"/>
    </row>
    <row r="11" spans="1:10">
      <c r="A11" s="20"/>
      <c r="B11" s="1" t="s">
        <v>89</v>
      </c>
      <c r="C11" s="5"/>
      <c r="D11" s="16">
        <f>IFERROR(C11/'Core Pricing'!$I$22,0)</f>
        <v>0</v>
      </c>
      <c r="E11" s="2"/>
      <c r="F11" s="20"/>
      <c r="G11" s="20"/>
      <c r="H11" s="20"/>
      <c r="I11" s="20"/>
      <c r="J11" s="20"/>
    </row>
    <row r="12" spans="1:10">
      <c r="A12" s="20"/>
      <c r="B12" s="1" t="s">
        <v>90</v>
      </c>
      <c r="C12" s="5"/>
      <c r="D12" s="16">
        <f>IFERROR(C12/'Core Pricing'!$I$22,0)</f>
        <v>0</v>
      </c>
      <c r="E12" s="2"/>
      <c r="F12" s="20"/>
      <c r="G12" s="20"/>
      <c r="H12" s="20"/>
      <c r="I12" s="20"/>
      <c r="J12" s="20"/>
    </row>
    <row r="13" spans="1:10">
      <c r="A13" s="20"/>
      <c r="B13" s="1" t="s">
        <v>91</v>
      </c>
      <c r="C13" s="5"/>
      <c r="D13" s="16">
        <f>IFERROR(C13/'Core Pricing'!$I$22,0)</f>
        <v>0</v>
      </c>
      <c r="E13" s="2"/>
      <c r="F13" s="20"/>
      <c r="G13" s="20"/>
      <c r="H13" s="20"/>
      <c r="I13" s="20"/>
      <c r="J13" s="20"/>
    </row>
    <row r="14" spans="1:10">
      <c r="A14" s="20"/>
      <c r="B14" s="1" t="s">
        <v>92</v>
      </c>
      <c r="C14" s="5"/>
      <c r="D14" s="16">
        <f>IFERROR(C14/'Core Pricing'!$I$22,0)</f>
        <v>0</v>
      </c>
      <c r="E14" s="2"/>
      <c r="F14" s="20"/>
      <c r="G14" s="20"/>
      <c r="H14" s="20"/>
      <c r="I14" s="20"/>
      <c r="J14" s="20"/>
    </row>
    <row r="15" spans="1:10">
      <c r="A15" s="20"/>
      <c r="B15" s="1" t="s">
        <v>76</v>
      </c>
      <c r="C15" s="5"/>
      <c r="D15" s="16">
        <f>IFERROR(C15/'Core Pricing'!$I$22,0)</f>
        <v>0</v>
      </c>
      <c r="E15" s="2"/>
      <c r="F15" s="20"/>
      <c r="G15" s="20"/>
      <c r="H15" s="20"/>
      <c r="I15" s="20"/>
      <c r="J15" s="20"/>
    </row>
    <row r="16" spans="1:10">
      <c r="A16" s="20"/>
      <c r="B16" s="17" t="s">
        <v>93</v>
      </c>
      <c r="C16" s="18">
        <f>SUM(C8:C15)</f>
        <v>0</v>
      </c>
      <c r="D16" s="19">
        <f>SUM(D8:D15)</f>
        <v>0</v>
      </c>
      <c r="E16" s="17"/>
      <c r="F16" s="20"/>
      <c r="G16" s="20"/>
      <c r="H16" s="20"/>
      <c r="I16" s="20"/>
      <c r="J16" s="20"/>
    </row>
    <row r="17" spans="1:10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">
      <c r="A19" s="20"/>
      <c r="B19" s="26" t="s">
        <v>94</v>
      </c>
      <c r="C19" s="27"/>
      <c r="D19" s="27"/>
      <c r="E19" s="27"/>
      <c r="F19" s="27"/>
      <c r="G19" s="28"/>
      <c r="H19" s="20"/>
      <c r="I19" s="20"/>
      <c r="J19" s="20"/>
    </row>
    <row r="20" spans="1:10" ht="30" customHeight="1">
      <c r="A20" s="20"/>
      <c r="B20" s="4" t="s">
        <v>31</v>
      </c>
      <c r="C20" s="4" t="s">
        <v>95</v>
      </c>
      <c r="D20" s="4" t="s">
        <v>96</v>
      </c>
      <c r="E20" s="4" t="s">
        <v>97</v>
      </c>
      <c r="F20" s="20"/>
      <c r="G20" s="20"/>
      <c r="H20" s="20"/>
      <c r="I20" s="20"/>
      <c r="J20" s="20"/>
    </row>
    <row r="21" spans="1:10">
      <c r="A21" s="20"/>
      <c r="B21" s="1">
        <v>1</v>
      </c>
      <c r="C21" s="2"/>
      <c r="D21" s="2"/>
      <c r="E21" s="2"/>
      <c r="F21" s="20"/>
      <c r="G21" s="20"/>
      <c r="H21" s="20"/>
      <c r="I21" s="20"/>
      <c r="J21" s="20"/>
    </row>
    <row r="22" spans="1:10">
      <c r="A22" s="20"/>
      <c r="B22" s="1">
        <v>2</v>
      </c>
      <c r="C22" s="2"/>
      <c r="D22" s="2"/>
      <c r="E22" s="2"/>
      <c r="F22" s="20"/>
      <c r="G22" s="20"/>
      <c r="H22" s="20"/>
      <c r="I22" s="20"/>
      <c r="J22" s="20"/>
    </row>
    <row r="23" spans="1:10">
      <c r="A23" s="20"/>
      <c r="B23" s="1">
        <v>3</v>
      </c>
      <c r="C23" s="2"/>
      <c r="D23" s="2"/>
      <c r="E23" s="2"/>
      <c r="F23" s="20"/>
      <c r="G23" s="20"/>
      <c r="H23" s="20"/>
      <c r="I23" s="20"/>
      <c r="J23" s="20"/>
    </row>
    <row r="24" spans="1:10">
      <c r="A24" s="20"/>
      <c r="B24" s="1">
        <v>4</v>
      </c>
      <c r="C24" s="2"/>
      <c r="D24" s="2"/>
      <c r="E24" s="2"/>
      <c r="F24" s="20"/>
      <c r="G24" s="20"/>
      <c r="H24" s="20"/>
      <c r="I24" s="20"/>
      <c r="J24" s="20"/>
    </row>
    <row r="25" spans="1:10">
      <c r="A25" s="20"/>
      <c r="B25" s="1">
        <v>5</v>
      </c>
      <c r="C25" s="2"/>
      <c r="D25" s="2"/>
      <c r="E25" s="2"/>
      <c r="F25" s="20"/>
      <c r="G25" s="20"/>
      <c r="H25" s="20"/>
      <c r="I25" s="20"/>
      <c r="J25" s="20"/>
    </row>
    <row r="26" spans="1:10">
      <c r="A26" s="20"/>
      <c r="B26" s="20"/>
      <c r="C26" s="20"/>
      <c r="D26" s="20"/>
      <c r="E26" s="20"/>
      <c r="F26" s="20"/>
      <c r="G26" s="20"/>
      <c r="H26" s="20"/>
      <c r="I26" s="20"/>
      <c r="J26" s="20"/>
    </row>
    <row r="27" spans="1:10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0" ht="15">
      <c r="A28" s="20"/>
      <c r="B28" s="26" t="s">
        <v>98</v>
      </c>
      <c r="C28" s="27"/>
      <c r="D28" s="27"/>
      <c r="E28" s="27"/>
      <c r="F28" s="27"/>
      <c r="G28" s="28"/>
      <c r="H28" s="20"/>
      <c r="I28" s="20"/>
      <c r="J28" s="20"/>
    </row>
    <row r="29" spans="1:10">
      <c r="A29" s="20"/>
      <c r="B29" s="25" t="s">
        <v>99</v>
      </c>
      <c r="C29" s="25"/>
      <c r="D29" s="25"/>
      <c r="E29" s="25"/>
      <c r="F29" s="25"/>
      <c r="G29" s="25"/>
      <c r="H29" s="20"/>
      <c r="I29" s="20"/>
      <c r="J29" s="20"/>
    </row>
    <row r="30" spans="1:10">
      <c r="A30" s="20"/>
      <c r="B30" s="25"/>
      <c r="C30" s="25"/>
      <c r="D30" s="25"/>
      <c r="E30" s="25"/>
      <c r="F30" s="25"/>
      <c r="G30" s="25"/>
      <c r="H30" s="20"/>
      <c r="I30" s="20"/>
      <c r="J30" s="20"/>
    </row>
    <row r="31" spans="1:10">
      <c r="A31" s="20"/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A32" s="20"/>
      <c r="B32" s="1" t="s">
        <v>100</v>
      </c>
      <c r="C32" s="2"/>
      <c r="D32" s="20"/>
      <c r="E32" s="20"/>
      <c r="F32" s="20"/>
      <c r="G32" s="20"/>
      <c r="H32" s="20"/>
      <c r="I32" s="20"/>
      <c r="J32" s="20"/>
    </row>
    <row r="33" spans="1:10">
      <c r="A33" s="20"/>
      <c r="B33" s="1" t="s">
        <v>101</v>
      </c>
      <c r="C33" s="2"/>
      <c r="D33" s="20"/>
      <c r="E33" s="20"/>
      <c r="F33" s="20"/>
      <c r="G33" s="20"/>
      <c r="H33" s="20"/>
      <c r="I33" s="20"/>
      <c r="J33" s="20"/>
    </row>
    <row r="34" spans="1:10">
      <c r="A34" s="20"/>
      <c r="B34" s="1" t="s">
        <v>102</v>
      </c>
      <c r="C34" s="2"/>
      <c r="D34" s="20"/>
      <c r="E34" s="20"/>
      <c r="F34" s="20"/>
      <c r="G34" s="20"/>
      <c r="H34" s="20"/>
      <c r="I34" s="20"/>
      <c r="J34" s="20"/>
    </row>
    <row r="35" spans="1:10">
      <c r="A35" s="20"/>
      <c r="B35" s="1" t="s">
        <v>103</v>
      </c>
      <c r="C35" s="3"/>
      <c r="D35" s="20"/>
      <c r="E35" s="20"/>
      <c r="F35" s="20"/>
      <c r="G35" s="20"/>
      <c r="H35" s="20"/>
      <c r="I35" s="20"/>
      <c r="J35" s="20"/>
    </row>
    <row r="36" spans="1:10">
      <c r="A36" s="20"/>
      <c r="B36" s="1" t="s">
        <v>104</v>
      </c>
      <c r="C36" s="2"/>
      <c r="D36" s="20"/>
      <c r="E36" s="20"/>
      <c r="F36" s="20"/>
      <c r="G36" s="20"/>
      <c r="H36" s="20"/>
      <c r="I36" s="20"/>
      <c r="J36" s="20"/>
    </row>
    <row r="37" spans="1:10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>
      <c r="A39" s="20"/>
      <c r="B39" s="20"/>
      <c r="C39" s="20"/>
      <c r="D39" s="20"/>
      <c r="E39" s="20"/>
      <c r="F39" s="20"/>
      <c r="G39" s="20"/>
      <c r="H39" s="20"/>
      <c r="I39" s="20"/>
      <c r="J39" s="20"/>
    </row>
    <row r="40" spans="1:10">
      <c r="A40" s="20"/>
      <c r="B40" s="20"/>
      <c r="C40" s="20"/>
      <c r="D40" s="20"/>
      <c r="E40" s="20"/>
      <c r="F40" s="20"/>
      <c r="G40" s="20"/>
      <c r="H40" s="20"/>
      <c r="I40" s="20"/>
      <c r="J40" s="20"/>
    </row>
    <row r="41" spans="1:10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0">
      <c r="A42" s="20"/>
      <c r="B42" s="20"/>
      <c r="C42" s="20"/>
      <c r="D42" s="20"/>
      <c r="E42" s="20"/>
      <c r="F42" s="20"/>
      <c r="G42" s="20"/>
      <c r="H42" s="20"/>
      <c r="I42" s="20"/>
      <c r="J42" s="20"/>
    </row>
    <row r="43" spans="1:10">
      <c r="A43" s="20"/>
      <c r="B43" s="20"/>
      <c r="C43" s="20"/>
      <c r="D43" s="20"/>
      <c r="E43" s="20"/>
      <c r="F43" s="20"/>
      <c r="G43" s="20"/>
      <c r="H43" s="20"/>
      <c r="I43" s="20"/>
      <c r="J43" s="20"/>
    </row>
    <row r="44" spans="1:10">
      <c r="A44" s="20"/>
      <c r="B44" s="20"/>
      <c r="C44" s="20"/>
      <c r="D44" s="20"/>
      <c r="E44" s="20"/>
      <c r="F44" s="20"/>
      <c r="G44" s="20"/>
      <c r="H44" s="20"/>
      <c r="I44" s="20"/>
      <c r="J44" s="20"/>
    </row>
    <row r="45" spans="1:10">
      <c r="A45" s="20"/>
      <c r="B45" s="20"/>
      <c r="C45" s="20"/>
      <c r="D45" s="20"/>
      <c r="E45" s="20"/>
      <c r="F45" s="20"/>
      <c r="G45" s="20"/>
      <c r="H45" s="20"/>
      <c r="I45" s="20"/>
      <c r="J45" s="20"/>
    </row>
    <row r="46" spans="1:10">
      <c r="A46" s="20"/>
      <c r="B46" s="20"/>
      <c r="C46" s="20"/>
      <c r="D46" s="20"/>
      <c r="E46" s="20"/>
      <c r="F46" s="20"/>
      <c r="G46" s="20"/>
      <c r="H46" s="20"/>
      <c r="I46" s="20"/>
      <c r="J46" s="20"/>
    </row>
    <row r="47" spans="1:10">
      <c r="A47" s="20"/>
      <c r="B47" s="20"/>
      <c r="C47" s="20"/>
      <c r="D47" s="20"/>
      <c r="E47" s="20"/>
      <c r="F47" s="20"/>
      <c r="G47" s="20"/>
      <c r="H47" s="20"/>
      <c r="I47" s="20"/>
      <c r="J47" s="20"/>
    </row>
    <row r="48" spans="1:10">
      <c r="A48" s="20"/>
      <c r="B48" s="20"/>
      <c r="C48" s="20"/>
      <c r="D48" s="20"/>
      <c r="E48" s="20"/>
      <c r="F48" s="20"/>
      <c r="G48" s="20"/>
      <c r="H48" s="20"/>
      <c r="I48" s="20"/>
      <c r="J48" s="20"/>
    </row>
    <row r="49" spans="1:10">
      <c r="A49" s="20"/>
      <c r="B49" s="20"/>
      <c r="C49" s="20"/>
      <c r="D49" s="20"/>
      <c r="E49" s="20"/>
      <c r="F49" s="20"/>
      <c r="G49" s="20"/>
      <c r="H49" s="20"/>
      <c r="I49" s="20"/>
      <c r="J49" s="20"/>
    </row>
    <row r="50" spans="1:10">
      <c r="A50" s="20"/>
      <c r="B50" s="20"/>
      <c r="C50" s="20"/>
      <c r="D50" s="20"/>
      <c r="E50" s="20"/>
      <c r="F50" s="20"/>
      <c r="G50" s="20"/>
      <c r="H50" s="20"/>
      <c r="I50" s="20"/>
      <c r="J50" s="20"/>
    </row>
    <row r="51" spans="1:10">
      <c r="A51" s="20"/>
      <c r="B51" s="20"/>
      <c r="C51" s="20"/>
      <c r="D51" s="20"/>
      <c r="E51" s="20"/>
      <c r="F51" s="20"/>
      <c r="G51" s="20"/>
      <c r="H51" s="20"/>
      <c r="I51" s="20"/>
      <c r="J51" s="20"/>
    </row>
    <row r="52" spans="1:10">
      <c r="A52" s="20"/>
      <c r="B52" s="20"/>
      <c r="C52" s="20"/>
      <c r="D52" s="20"/>
      <c r="E52" s="20"/>
      <c r="F52" s="20"/>
      <c r="G52" s="20"/>
      <c r="H52" s="20"/>
      <c r="I52" s="20"/>
      <c r="J52" s="20"/>
    </row>
    <row r="53" spans="1:10">
      <c r="A53" s="20"/>
      <c r="B53" s="20"/>
      <c r="C53" s="20"/>
      <c r="D53" s="20"/>
      <c r="E53" s="20"/>
      <c r="F53" s="20"/>
      <c r="G53" s="20"/>
      <c r="H53" s="20"/>
      <c r="I53" s="20"/>
      <c r="J53" s="20"/>
    </row>
    <row r="54" spans="1:10">
      <c r="A54" s="20"/>
      <c r="B54" s="20"/>
      <c r="C54" s="20"/>
      <c r="D54" s="20"/>
      <c r="E54" s="20"/>
      <c r="F54" s="20"/>
      <c r="G54" s="20"/>
      <c r="H54" s="20"/>
      <c r="I54" s="20"/>
      <c r="J54" s="20"/>
    </row>
    <row r="55" spans="1:10">
      <c r="A55" s="20"/>
      <c r="B55" s="20"/>
      <c r="C55" s="20"/>
      <c r="D55" s="20"/>
      <c r="E55" s="20"/>
      <c r="F55" s="20"/>
      <c r="G55" s="20"/>
      <c r="H55" s="20"/>
      <c r="I55" s="20"/>
      <c r="J55" s="20"/>
    </row>
    <row r="56" spans="1:10">
      <c r="A56" s="20"/>
      <c r="B56" s="20"/>
      <c r="C56" s="20"/>
      <c r="D56" s="20"/>
      <c r="E56" s="20"/>
      <c r="F56" s="20"/>
      <c r="G56" s="20"/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20"/>
      <c r="B63" s="20"/>
      <c r="C63" s="20"/>
      <c r="D63" s="20"/>
      <c r="E63" s="20"/>
      <c r="F63" s="20"/>
      <c r="G63" s="20"/>
      <c r="H63" s="20"/>
      <c r="I63" s="20"/>
      <c r="J63" s="20"/>
    </row>
    <row r="64" spans="1:10">
      <c r="A64" s="20"/>
      <c r="B64" s="20"/>
      <c r="C64" s="20"/>
      <c r="D64" s="20"/>
      <c r="E64" s="20"/>
      <c r="F64" s="20"/>
      <c r="G64" s="20"/>
      <c r="H64" s="20"/>
      <c r="I64" s="20"/>
      <c r="J64" s="20"/>
    </row>
    <row r="65" spans="1:10">
      <c r="A65" s="20"/>
      <c r="B65" s="20"/>
      <c r="C65" s="20"/>
      <c r="D65" s="20"/>
      <c r="E65" s="20"/>
      <c r="F65" s="20"/>
      <c r="G65" s="20"/>
      <c r="H65" s="20"/>
      <c r="I65" s="20"/>
      <c r="J65" s="20"/>
    </row>
    <row r="66" spans="1:10">
      <c r="A66" s="20"/>
      <c r="B66" s="20"/>
      <c r="C66" s="20"/>
      <c r="D66" s="20"/>
      <c r="E66" s="20"/>
      <c r="F66" s="20"/>
      <c r="G66" s="20"/>
      <c r="H66" s="20"/>
      <c r="I66" s="20"/>
      <c r="J66" s="20"/>
    </row>
    <row r="67" spans="1:10">
      <c r="A67" s="20"/>
      <c r="B67" s="20"/>
      <c r="C67" s="20"/>
      <c r="D67" s="20"/>
      <c r="E67" s="20"/>
      <c r="F67" s="20"/>
      <c r="G67" s="20"/>
      <c r="H67" s="20"/>
      <c r="I67" s="20"/>
      <c r="J67" s="20"/>
    </row>
    <row r="68" spans="1:10">
      <c r="A68" s="20"/>
      <c r="B68" s="20"/>
      <c r="C68" s="20"/>
      <c r="D68" s="20"/>
      <c r="E68" s="20"/>
      <c r="F68" s="20"/>
      <c r="G68" s="20"/>
      <c r="H68" s="20"/>
      <c r="I68" s="20"/>
      <c r="J68" s="20"/>
    </row>
    <row r="69" spans="1:10">
      <c r="A69" s="20"/>
      <c r="B69" s="20"/>
      <c r="C69" s="20"/>
      <c r="D69" s="20"/>
      <c r="E69" s="20"/>
      <c r="F69" s="20"/>
      <c r="G69" s="20"/>
      <c r="H69" s="20"/>
      <c r="I69" s="20"/>
      <c r="J69" s="20"/>
    </row>
    <row r="70" spans="1:10">
      <c r="A70" s="20"/>
      <c r="B70" s="20"/>
      <c r="C70" s="20"/>
      <c r="D70" s="20"/>
      <c r="E70" s="20"/>
      <c r="F70" s="20"/>
      <c r="G70" s="20"/>
      <c r="H70" s="20"/>
      <c r="I70" s="20"/>
      <c r="J70" s="20"/>
    </row>
    <row r="71" spans="1:10">
      <c r="A71" s="20"/>
      <c r="B71" s="20"/>
      <c r="C71" s="20"/>
      <c r="D71" s="20"/>
      <c r="E71" s="20"/>
      <c r="F71" s="20"/>
      <c r="G71" s="20"/>
      <c r="H71" s="20"/>
      <c r="I71" s="20"/>
      <c r="J71" s="20"/>
    </row>
    <row r="72" spans="1:10">
      <c r="A72" s="20"/>
      <c r="B72" s="20"/>
      <c r="C72" s="20"/>
      <c r="D72" s="20"/>
      <c r="E72" s="20"/>
      <c r="F72" s="20"/>
      <c r="G72" s="20"/>
      <c r="H72" s="20"/>
      <c r="I72" s="20"/>
      <c r="J72" s="20"/>
    </row>
    <row r="73" spans="1:10">
      <c r="A73" s="20"/>
      <c r="B73" s="20"/>
      <c r="C73" s="20"/>
      <c r="D73" s="20"/>
      <c r="E73" s="20"/>
      <c r="F73" s="20"/>
      <c r="G73" s="20"/>
      <c r="H73" s="20"/>
      <c r="I73" s="20"/>
      <c r="J73" s="20"/>
    </row>
    <row r="74" spans="1:10">
      <c r="A74" s="20"/>
      <c r="B74" s="20"/>
      <c r="C74" s="20"/>
      <c r="D74" s="20"/>
      <c r="E74" s="20"/>
      <c r="F74" s="20"/>
      <c r="G74" s="20"/>
      <c r="H74" s="20"/>
      <c r="I74" s="20"/>
      <c r="J74" s="20"/>
    </row>
    <row r="75" spans="1:10">
      <c r="A75" s="20"/>
      <c r="B75" s="20"/>
      <c r="C75" s="20"/>
      <c r="D75" s="20"/>
      <c r="E75" s="20"/>
      <c r="F75" s="20"/>
      <c r="G75" s="20"/>
      <c r="H75" s="20"/>
      <c r="I75" s="20"/>
      <c r="J75" s="20"/>
    </row>
    <row r="76" spans="1:10">
      <c r="A76" s="20"/>
      <c r="B76" s="20"/>
      <c r="C76" s="20"/>
      <c r="D76" s="20"/>
      <c r="E76" s="20"/>
      <c r="F76" s="20"/>
      <c r="G76" s="20"/>
      <c r="H76" s="20"/>
      <c r="I76" s="20"/>
      <c r="J76" s="20"/>
    </row>
    <row r="77" spans="1:10">
      <c r="A77" s="20"/>
      <c r="B77" s="20"/>
      <c r="C77" s="20"/>
      <c r="D77" s="20"/>
      <c r="E77" s="20"/>
      <c r="F77" s="20"/>
      <c r="G77" s="20"/>
      <c r="H77" s="20"/>
      <c r="I77" s="20"/>
      <c r="J77" s="20"/>
    </row>
    <row r="78" spans="1:10">
      <c r="A78" s="20"/>
      <c r="B78" s="20"/>
      <c r="C78" s="20"/>
      <c r="D78" s="20"/>
      <c r="E78" s="20"/>
      <c r="F78" s="20"/>
      <c r="G78" s="20"/>
      <c r="H78" s="20"/>
      <c r="I78" s="20"/>
      <c r="J78" s="20"/>
    </row>
    <row r="79" spans="1:10">
      <c r="A79" s="20"/>
      <c r="B79" s="20"/>
      <c r="C79" s="20"/>
      <c r="D79" s="20"/>
      <c r="E79" s="20"/>
      <c r="F79" s="20"/>
      <c r="G79" s="20"/>
      <c r="H79" s="20"/>
      <c r="I79" s="20"/>
      <c r="J79" s="20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20"/>
    </row>
  </sheetData>
  <mergeCells count="6">
    <mergeCell ref="B29:G30"/>
    <mergeCell ref="B2:F2"/>
    <mergeCell ref="B3:F3"/>
    <mergeCell ref="B6:G6"/>
    <mergeCell ref="B19:G19"/>
    <mergeCell ref="B28:G28"/>
  </mergeCells>
  <conditionalFormatting sqref="G10">
    <cfRule type="cellIs" dxfId="0" priority="1" operator="not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Core Pricing</vt:lpstr>
      <vt:lpstr>Optional Rates</vt:lpstr>
      <vt:lpstr>Breakdown and Signoff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Doua</dc:creator>
  <cp:lastModifiedBy>Michel Doua</cp:lastModifiedBy>
  <dcterms:created xsi:type="dcterms:W3CDTF">2026-09-11T10:06:03Z</dcterms:created>
  <dcterms:modified xsi:type="dcterms:W3CDTF">2026-09-11T10:06:03Z</dcterms:modified>
</cp:coreProperties>
</file>